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cadir-my.sharepoint.com/personal/aades_dir_ca_gov/Documents/A Research Data resources file/P&amp;T drug formulary duties/January 2025 Meeting documents/"/>
    </mc:Choice>
  </mc:AlternateContent>
  <xr:revisionPtr revIDLastSave="55" documentId="8_{328F8F77-5889-4BC2-8401-B5AC6BCDCA03}" xr6:coauthVersionLast="47" xr6:coauthVersionMax="47" xr10:uidLastSave="{D1840C71-37D6-4529-BA18-55E4057A954A}"/>
  <bookViews>
    <workbookView xWindow="-120" yWindow="-120" windowWidth="25440" windowHeight="15390" xr2:uid="{00000000-000D-0000-FFFF-FFFF00000000}"/>
  </bookViews>
  <sheets>
    <sheet name="Physician Utilization" sheetId="1" r:id="rId1"/>
  </sheets>
  <definedNames>
    <definedName name="_xlnm.Print_Area" localSheetId="0">'Physician Utilization'!$A$1:$G$57</definedName>
    <definedName name="_xlnm.Print_Titles" localSheetId="0">'Physician Utilization'!$1:$1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1" l="1"/>
  <c r="H26" i="1"/>
  <c r="H27" i="1"/>
  <c r="H51" i="1"/>
  <c r="H3" i="1"/>
  <c r="H4" i="1"/>
  <c r="H17" i="1"/>
  <c r="H28" i="1"/>
  <c r="H29" i="1"/>
  <c r="H5" i="1"/>
  <c r="H30" i="1"/>
  <c r="H52" i="1"/>
  <c r="H31" i="1"/>
  <c r="H18" i="1"/>
  <c r="H53" i="1"/>
  <c r="H32" i="1"/>
  <c r="H33" i="1"/>
  <c r="H6" i="1"/>
  <c r="H34" i="1"/>
  <c r="H13" i="1"/>
  <c r="H7" i="1"/>
  <c r="H35" i="1"/>
  <c r="H19" i="1"/>
  <c r="H8" i="1"/>
  <c r="H36" i="1"/>
  <c r="H54" i="1"/>
  <c r="H37" i="1"/>
  <c r="H38" i="1"/>
  <c r="H9" i="1"/>
  <c r="H39" i="1"/>
  <c r="H20" i="1"/>
  <c r="H21" i="1"/>
  <c r="H40" i="1"/>
  <c r="H14" i="1"/>
  <c r="H10" i="1"/>
  <c r="H41" i="1"/>
  <c r="H55" i="1"/>
  <c r="H15" i="1"/>
  <c r="H42" i="1"/>
  <c r="H11" i="1"/>
  <c r="H56" i="1"/>
  <c r="H50" i="1"/>
  <c r="H22" i="1"/>
  <c r="H43" i="1"/>
  <c r="H45" i="1"/>
  <c r="H46" i="1"/>
  <c r="H12" i="1"/>
  <c r="H24" i="1"/>
  <c r="H23" i="1"/>
  <c r="H57" i="1"/>
  <c r="H47" i="1"/>
  <c r="H48" i="1"/>
  <c r="H16" i="1"/>
  <c r="H49" i="1"/>
  <c r="H25" i="1"/>
</calcChain>
</file>

<file path=xl/sharedStrings.xml><?xml version="1.0" encoding="utf-8"?>
<sst xmlns="http://schemas.openxmlformats.org/spreadsheetml/2006/main" count="182" uniqueCount="89">
  <si>
    <t>50228043301</t>
  </si>
  <si>
    <t xml:space="preserve">NAPROXEN SOD TAB 550MG   </t>
  </si>
  <si>
    <t>68462018905</t>
  </si>
  <si>
    <t xml:space="preserve">NAPROXEN     TAB 375MG   </t>
  </si>
  <si>
    <t>50090048102</t>
  </si>
  <si>
    <t xml:space="preserve">NAPROXEN     TAB 500MG   </t>
  </si>
  <si>
    <t>76282034201</t>
  </si>
  <si>
    <t>60760056414</t>
  </si>
  <si>
    <t>49483061850</t>
  </si>
  <si>
    <t>69784050001</t>
  </si>
  <si>
    <t xml:space="preserve">EC-NAPROXEN  TAB 500MG   </t>
  </si>
  <si>
    <t>66267015320</t>
  </si>
  <si>
    <t>70010013801</t>
  </si>
  <si>
    <t>00093100605</t>
  </si>
  <si>
    <t xml:space="preserve">NAPROXEN DR  TAB 500MG   </t>
  </si>
  <si>
    <t>70010013901</t>
  </si>
  <si>
    <t>68462019001</t>
  </si>
  <si>
    <t>71335034501</t>
  </si>
  <si>
    <t>00536109406</t>
  </si>
  <si>
    <t xml:space="preserve">ALL DAY RELF TAB 220MG   </t>
  </si>
  <si>
    <t>63187002830</t>
  </si>
  <si>
    <t>00440785260</t>
  </si>
  <si>
    <t>43292056368</t>
  </si>
  <si>
    <t xml:space="preserve">NAPROXEN SOD TAB 220MG   </t>
  </si>
  <si>
    <t>53746019401</t>
  </si>
  <si>
    <t>47781015301</t>
  </si>
  <si>
    <t>NAPROXEN SOD TAB 375MG CR</t>
  </si>
  <si>
    <t>50228043405</t>
  </si>
  <si>
    <t xml:space="preserve">NAPROXEN     TAB 250MG   </t>
  </si>
  <si>
    <t>69150013816</t>
  </si>
  <si>
    <t>63629147605</t>
  </si>
  <si>
    <t>68462019050</t>
  </si>
  <si>
    <t>50228043605</t>
  </si>
  <si>
    <t>49483061750</t>
  </si>
  <si>
    <t>70010013905</t>
  </si>
  <si>
    <t>68462017901</t>
  </si>
  <si>
    <t>00113090162</t>
  </si>
  <si>
    <t>63868046550</t>
  </si>
  <si>
    <t>63868046501</t>
  </si>
  <si>
    <t>42291062820</t>
  </si>
  <si>
    <t>68462019005</t>
  </si>
  <si>
    <t>68462019030</t>
  </si>
  <si>
    <t>68462017905</t>
  </si>
  <si>
    <t>47781015475</t>
  </si>
  <si>
    <t>NAPROXEN SOD TAB 500MG CR</t>
  </si>
  <si>
    <t>42494045410</t>
  </si>
  <si>
    <t>43598049501</t>
  </si>
  <si>
    <t>68462018901</t>
  </si>
  <si>
    <t>50228043505</t>
  </si>
  <si>
    <t>69150014014</t>
  </si>
  <si>
    <t>00093100601</t>
  </si>
  <si>
    <t>45802049071</t>
  </si>
  <si>
    <t>50228043305</t>
  </si>
  <si>
    <t>45802049078</t>
  </si>
  <si>
    <t>63981036879</t>
  </si>
  <si>
    <t xml:space="preserve">KLS NAPROXEN TAB 220MG   </t>
  </si>
  <si>
    <t>72789032130</t>
  </si>
  <si>
    <t>43598049401</t>
  </si>
  <si>
    <t xml:space="preserve">NAPROXEN SOD TAB 275MG   </t>
  </si>
  <si>
    <t>53746019405</t>
  </si>
  <si>
    <t>42291062860</t>
  </si>
  <si>
    <t>00093100505</t>
  </si>
  <si>
    <t xml:space="preserve">NAPROXEN DR  TAB 375MG   </t>
  </si>
  <si>
    <t>49483060901</t>
  </si>
  <si>
    <t>00536109401</t>
  </si>
  <si>
    <t>63739040310</t>
  </si>
  <si>
    <t>49483060905</t>
  </si>
  <si>
    <t>50228043401</t>
  </si>
  <si>
    <t>NDC Paid</t>
  </si>
  <si>
    <t>Drug Name</t>
  </si>
  <si>
    <t>Bill Lines</t>
  </si>
  <si>
    <t>Total Charge</t>
  </si>
  <si>
    <t>Total Paid</t>
  </si>
  <si>
    <t>Days Units Paid</t>
  </si>
  <si>
    <t>Strength</t>
  </si>
  <si>
    <t>Notes</t>
  </si>
  <si>
    <t>500 mg</t>
  </si>
  <si>
    <t>220 mg</t>
  </si>
  <si>
    <t>550 mg</t>
  </si>
  <si>
    <t>375 mg</t>
  </si>
  <si>
    <t>250 mg</t>
  </si>
  <si>
    <t>275 mg</t>
  </si>
  <si>
    <t>500 mg cr</t>
  </si>
  <si>
    <t>375 mg cr</t>
  </si>
  <si>
    <t>Paid per Days Units</t>
  </si>
  <si>
    <t>Discontinued by manufacturer 8/9/2024</t>
  </si>
  <si>
    <t>Higher than current price on file</t>
  </si>
  <si>
    <t>No current price on file</t>
  </si>
  <si>
    <t>No current price on file; repackaged drug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</si>
</sst>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3D3D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3" fontId="0" fillId="0" borderId="0" xfId="0" applyNumberFormat="1"/>
    <xf numFmtId="164" fontId="0" fillId="0" borderId="0" xfId="0" applyNumberFormat="1"/>
    <xf numFmtId="3" fontId="1" fillId="2" borderId="1" xfId="0" applyNumberFormat="1" applyFont="1" applyFill="1" applyBorder="1" applyAlignment="1">
      <alignment horizontal="center" wrapText="1"/>
    </xf>
    <xf numFmtId="0" fontId="0" fillId="0" borderId="1" xfId="0" applyBorder="1"/>
    <xf numFmtId="3" fontId="0" fillId="0" borderId="1" xfId="0" applyNumberFormat="1" applyBorder="1"/>
    <xf numFmtId="164" fontId="0" fillId="0" borderId="1" xfId="0" applyNumberFormat="1" applyBorder="1"/>
    <xf numFmtId="165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49" fontId="0" fillId="0" borderId="1" xfId="0" applyNumberFormat="1" applyBorder="1"/>
    <xf numFmtId="49" fontId="1" fillId="2" borderId="1" xfId="0" applyNumberFormat="1" applyFont="1" applyFill="1" applyBorder="1" applyAlignment="1">
      <alignment horizontal="center" wrapText="1"/>
    </xf>
    <xf numFmtId="49" fontId="0" fillId="0" borderId="0" xfId="0" applyNumberFormat="1"/>
  </cellXfs>
  <cellStyles count="1">
    <cellStyle name="Normal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I57"/>
  <sheetViews>
    <sheetView tabSelected="1" workbookViewId="0">
      <selection activeCell="I42" sqref="I42"/>
    </sheetView>
  </sheetViews>
  <sheetFormatPr defaultRowHeight="15" x14ac:dyDescent="0.25"/>
  <cols>
    <col min="1" max="1" width="14.140625" style="12" customWidth="1"/>
    <col min="2" max="2" width="28.7109375" bestFit="1" customWidth="1"/>
    <col min="3" max="3" width="28.7109375" customWidth="1"/>
    <col min="4" max="4" width="10.42578125" style="1" bestFit="1" customWidth="1"/>
    <col min="5" max="5" width="11.85546875" style="2" customWidth="1"/>
    <col min="6" max="6" width="10.7109375" style="2" customWidth="1"/>
    <col min="7" max="7" width="12.42578125" style="1" customWidth="1"/>
    <col min="8" max="8" width="14.28515625" customWidth="1"/>
    <col min="9" max="9" width="34.7109375" bestFit="1" customWidth="1"/>
  </cols>
  <sheetData>
    <row r="1" spans="1:9" ht="30" x14ac:dyDescent="0.25">
      <c r="A1" s="11" t="s">
        <v>68</v>
      </c>
      <c r="B1" s="8" t="s">
        <v>69</v>
      </c>
      <c r="C1" s="8" t="s">
        <v>74</v>
      </c>
      <c r="D1" s="3" t="s">
        <v>70</v>
      </c>
      <c r="E1" s="9" t="s">
        <v>71</v>
      </c>
      <c r="F1" s="9" t="s">
        <v>72</v>
      </c>
      <c r="G1" s="3" t="s">
        <v>73</v>
      </c>
      <c r="H1" s="8" t="s">
        <v>84</v>
      </c>
      <c r="I1" s="8" t="s">
        <v>75</v>
      </c>
    </row>
    <row r="2" spans="1:9" x14ac:dyDescent="0.25">
      <c r="A2" s="10" t="s">
        <v>51</v>
      </c>
      <c r="B2" s="4" t="s">
        <v>23</v>
      </c>
      <c r="C2" s="4" t="s">
        <v>77</v>
      </c>
      <c r="D2" s="5">
        <v>2710</v>
      </c>
      <c r="E2" s="6">
        <v>58894.31</v>
      </c>
      <c r="F2" s="6">
        <v>12149.41</v>
      </c>
      <c r="G2" s="5">
        <v>87609</v>
      </c>
      <c r="H2" s="7">
        <f t="shared" ref="H2:H43" si="0">F2/G2</f>
        <v>0.13867764727368193</v>
      </c>
      <c r="I2" s="4"/>
    </row>
    <row r="3" spans="1:9" x14ac:dyDescent="0.25">
      <c r="A3" s="10" t="s">
        <v>53</v>
      </c>
      <c r="B3" s="4" t="s">
        <v>23</v>
      </c>
      <c r="C3" s="4" t="s">
        <v>77</v>
      </c>
      <c r="D3" s="5">
        <v>1061</v>
      </c>
      <c r="E3" s="6">
        <v>8726.69</v>
      </c>
      <c r="F3" s="6">
        <v>4368.84</v>
      </c>
      <c r="G3" s="5">
        <v>17375</v>
      </c>
      <c r="H3" s="7">
        <f t="shared" si="0"/>
        <v>0.25144402877697841</v>
      </c>
      <c r="I3" s="4"/>
    </row>
    <row r="4" spans="1:9" x14ac:dyDescent="0.25">
      <c r="A4" s="10" t="s">
        <v>63</v>
      </c>
      <c r="B4" s="4" t="s">
        <v>23</v>
      </c>
      <c r="C4" s="4" t="s">
        <v>77</v>
      </c>
      <c r="D4" s="5">
        <v>1004</v>
      </c>
      <c r="E4" s="6">
        <v>8933.86</v>
      </c>
      <c r="F4" s="6">
        <v>4863.12</v>
      </c>
      <c r="G4" s="5">
        <v>20558</v>
      </c>
      <c r="H4" s="7">
        <f t="shared" si="0"/>
        <v>0.23655608522229787</v>
      </c>
      <c r="I4" s="4"/>
    </row>
    <row r="5" spans="1:9" x14ac:dyDescent="0.25">
      <c r="A5" s="10" t="s">
        <v>64</v>
      </c>
      <c r="B5" s="4" t="s">
        <v>19</v>
      </c>
      <c r="C5" s="4" t="s">
        <v>77</v>
      </c>
      <c r="D5" s="5">
        <v>316</v>
      </c>
      <c r="E5" s="6">
        <v>3503.86</v>
      </c>
      <c r="F5" s="6">
        <v>1368.4</v>
      </c>
      <c r="G5" s="5">
        <v>8670</v>
      </c>
      <c r="H5" s="7">
        <f t="shared" si="0"/>
        <v>0.15783160322952711</v>
      </c>
      <c r="I5" s="4"/>
    </row>
    <row r="6" spans="1:9" x14ac:dyDescent="0.25">
      <c r="A6" s="10" t="s">
        <v>54</v>
      </c>
      <c r="B6" s="4" t="s">
        <v>55</v>
      </c>
      <c r="C6" s="4" t="s">
        <v>77</v>
      </c>
      <c r="D6" s="5">
        <v>36</v>
      </c>
      <c r="E6" s="6">
        <v>540</v>
      </c>
      <c r="F6" s="6">
        <v>223.3</v>
      </c>
      <c r="G6" s="5">
        <v>35</v>
      </c>
      <c r="H6" s="7">
        <f t="shared" si="0"/>
        <v>6.38</v>
      </c>
      <c r="I6" s="4"/>
    </row>
    <row r="7" spans="1:9" x14ac:dyDescent="0.25">
      <c r="A7" s="10" t="s">
        <v>66</v>
      </c>
      <c r="B7" s="4" t="s">
        <v>23</v>
      </c>
      <c r="C7" s="4" t="s">
        <v>77</v>
      </c>
      <c r="D7" s="5">
        <v>16</v>
      </c>
      <c r="E7" s="6">
        <v>216.42</v>
      </c>
      <c r="F7" s="6">
        <v>105.41</v>
      </c>
      <c r="G7" s="5">
        <v>501</v>
      </c>
      <c r="H7" s="7">
        <f t="shared" si="0"/>
        <v>0.21039920159680639</v>
      </c>
      <c r="I7" s="4"/>
    </row>
    <row r="8" spans="1:9" x14ac:dyDescent="0.25">
      <c r="A8" s="10" t="s">
        <v>36</v>
      </c>
      <c r="B8" s="4" t="s">
        <v>23</v>
      </c>
      <c r="C8" s="4" t="s">
        <v>77</v>
      </c>
      <c r="D8" s="5">
        <v>12</v>
      </c>
      <c r="E8" s="6">
        <v>108</v>
      </c>
      <c r="F8" s="6">
        <v>50.03</v>
      </c>
      <c r="G8" s="5">
        <v>104</v>
      </c>
      <c r="H8" s="7">
        <f t="shared" si="0"/>
        <v>0.4810576923076923</v>
      </c>
      <c r="I8" s="4"/>
    </row>
    <row r="9" spans="1:9" x14ac:dyDescent="0.25">
      <c r="A9" s="10" t="s">
        <v>37</v>
      </c>
      <c r="B9" s="4" t="s">
        <v>23</v>
      </c>
      <c r="C9" s="4" t="s">
        <v>77</v>
      </c>
      <c r="D9" s="5">
        <v>8</v>
      </c>
      <c r="E9" s="6">
        <v>67.06</v>
      </c>
      <c r="F9" s="6">
        <v>48.08</v>
      </c>
      <c r="G9" s="5">
        <v>193</v>
      </c>
      <c r="H9" s="7">
        <f t="shared" si="0"/>
        <v>0.24911917098445596</v>
      </c>
      <c r="I9" s="4"/>
    </row>
    <row r="10" spans="1:9" x14ac:dyDescent="0.25">
      <c r="A10" s="10" t="s">
        <v>38</v>
      </c>
      <c r="B10" s="4" t="s">
        <v>23</v>
      </c>
      <c r="C10" s="4" t="s">
        <v>77</v>
      </c>
      <c r="D10" s="5">
        <v>3</v>
      </c>
      <c r="E10" s="6">
        <v>37.5</v>
      </c>
      <c r="F10" s="6">
        <v>11.06</v>
      </c>
      <c r="G10" s="5">
        <v>71</v>
      </c>
      <c r="H10" s="7">
        <f t="shared" si="0"/>
        <v>0.15577464788732395</v>
      </c>
      <c r="I10" s="4"/>
    </row>
    <row r="11" spans="1:9" x14ac:dyDescent="0.25">
      <c r="A11" s="10" t="s">
        <v>18</v>
      </c>
      <c r="B11" s="4" t="s">
        <v>19</v>
      </c>
      <c r="C11" s="4" t="s">
        <v>77</v>
      </c>
      <c r="D11" s="5">
        <v>2</v>
      </c>
      <c r="E11" s="6">
        <v>18.96</v>
      </c>
      <c r="F11" s="6">
        <v>6.87</v>
      </c>
      <c r="G11" s="5">
        <v>31</v>
      </c>
      <c r="H11" s="7">
        <f t="shared" si="0"/>
        <v>0.22161290322580646</v>
      </c>
      <c r="I11" s="4"/>
    </row>
    <row r="12" spans="1:9" x14ac:dyDescent="0.25">
      <c r="A12" s="10" t="s">
        <v>22</v>
      </c>
      <c r="B12" s="4" t="s">
        <v>23</v>
      </c>
      <c r="C12" s="4" t="s">
        <v>77</v>
      </c>
      <c r="D12" s="5">
        <v>1</v>
      </c>
      <c r="E12" s="6">
        <v>8.41</v>
      </c>
      <c r="F12" s="6">
        <v>7.3</v>
      </c>
      <c r="G12" s="5">
        <v>21</v>
      </c>
      <c r="H12" s="7">
        <f t="shared" si="0"/>
        <v>0.34761904761904761</v>
      </c>
      <c r="I12" s="4"/>
    </row>
    <row r="13" spans="1:9" x14ac:dyDescent="0.25">
      <c r="A13" s="10" t="s">
        <v>27</v>
      </c>
      <c r="B13" s="4" t="s">
        <v>28</v>
      </c>
      <c r="C13" s="4" t="s">
        <v>80</v>
      </c>
      <c r="D13" s="5">
        <v>16</v>
      </c>
      <c r="E13" s="6">
        <v>576</v>
      </c>
      <c r="F13" s="6">
        <v>55.72</v>
      </c>
      <c r="G13" s="5">
        <v>158</v>
      </c>
      <c r="H13" s="7">
        <f t="shared" si="0"/>
        <v>0.35265822784810125</v>
      </c>
      <c r="I13" s="4"/>
    </row>
    <row r="14" spans="1:9" x14ac:dyDescent="0.25">
      <c r="A14" s="10" t="s">
        <v>29</v>
      </c>
      <c r="B14" s="4" t="s">
        <v>28</v>
      </c>
      <c r="C14" s="4" t="s">
        <v>80</v>
      </c>
      <c r="D14" s="5">
        <v>3</v>
      </c>
      <c r="E14" s="6">
        <v>21.6</v>
      </c>
      <c r="F14" s="6">
        <v>12.85</v>
      </c>
      <c r="G14" s="5">
        <v>90</v>
      </c>
      <c r="H14" s="7">
        <f t="shared" si="0"/>
        <v>0.14277777777777778</v>
      </c>
      <c r="I14" s="4"/>
    </row>
    <row r="15" spans="1:9" x14ac:dyDescent="0.25">
      <c r="A15" s="10" t="s">
        <v>67</v>
      </c>
      <c r="B15" s="4" t="s">
        <v>28</v>
      </c>
      <c r="C15" s="4" t="s">
        <v>80</v>
      </c>
      <c r="D15" s="5">
        <v>3</v>
      </c>
      <c r="E15" s="6">
        <v>108</v>
      </c>
      <c r="F15" s="6">
        <v>15.17</v>
      </c>
      <c r="G15" s="5">
        <v>3</v>
      </c>
      <c r="H15" s="7">
        <f t="shared" si="0"/>
        <v>5.0566666666666666</v>
      </c>
      <c r="I15" s="4" t="s">
        <v>86</v>
      </c>
    </row>
    <row r="16" spans="1:9" x14ac:dyDescent="0.25">
      <c r="A16" s="10" t="s">
        <v>57</v>
      </c>
      <c r="B16" s="4" t="s">
        <v>58</v>
      </c>
      <c r="C16" s="4" t="s">
        <v>81</v>
      </c>
      <c r="D16" s="5">
        <v>1</v>
      </c>
      <c r="E16" s="6">
        <v>38.1</v>
      </c>
      <c r="F16" s="6">
        <v>34.18</v>
      </c>
      <c r="G16" s="5">
        <v>30</v>
      </c>
      <c r="H16" s="7">
        <f t="shared" si="0"/>
        <v>1.1393333333333333</v>
      </c>
      <c r="I16" s="4"/>
    </row>
    <row r="17" spans="1:9" x14ac:dyDescent="0.25">
      <c r="A17" s="10" t="s">
        <v>33</v>
      </c>
      <c r="B17" s="4" t="s">
        <v>3</v>
      </c>
      <c r="C17" s="4" t="s">
        <v>79</v>
      </c>
      <c r="D17" s="5">
        <v>645</v>
      </c>
      <c r="E17" s="6">
        <v>57052.91</v>
      </c>
      <c r="F17" s="6">
        <v>652.77</v>
      </c>
      <c r="G17" s="5">
        <v>25317</v>
      </c>
      <c r="H17" s="7">
        <f t="shared" si="0"/>
        <v>2.5783860646996087E-2</v>
      </c>
      <c r="I17" s="4"/>
    </row>
    <row r="18" spans="1:9" x14ac:dyDescent="0.25">
      <c r="A18" s="10" t="s">
        <v>61</v>
      </c>
      <c r="B18" s="4" t="s">
        <v>62</v>
      </c>
      <c r="C18" s="4" t="s">
        <v>79</v>
      </c>
      <c r="D18" s="5">
        <v>186</v>
      </c>
      <c r="E18" s="6">
        <v>12505.95</v>
      </c>
      <c r="F18" s="6">
        <v>9259.56</v>
      </c>
      <c r="G18" s="5">
        <v>7233</v>
      </c>
      <c r="H18" s="7">
        <f t="shared" si="0"/>
        <v>1.2801824968892574</v>
      </c>
      <c r="I18" s="4"/>
    </row>
    <row r="19" spans="1:9" x14ac:dyDescent="0.25">
      <c r="A19" s="10" t="s">
        <v>48</v>
      </c>
      <c r="B19" s="4" t="s">
        <v>3</v>
      </c>
      <c r="C19" s="4" t="s">
        <v>79</v>
      </c>
      <c r="D19" s="5">
        <v>14</v>
      </c>
      <c r="E19" s="6">
        <v>266.12</v>
      </c>
      <c r="F19" s="6">
        <v>140.33000000000001</v>
      </c>
      <c r="G19" s="5">
        <v>195</v>
      </c>
      <c r="H19" s="7">
        <f t="shared" si="0"/>
        <v>0.71964102564102572</v>
      </c>
      <c r="I19" s="4"/>
    </row>
    <row r="20" spans="1:9" x14ac:dyDescent="0.25">
      <c r="A20" s="10" t="s">
        <v>12</v>
      </c>
      <c r="B20" s="4" t="s">
        <v>3</v>
      </c>
      <c r="C20" s="4" t="s">
        <v>79</v>
      </c>
      <c r="D20" s="5">
        <v>5</v>
      </c>
      <c r="E20" s="6">
        <v>184.94</v>
      </c>
      <c r="F20" s="6">
        <v>140.52000000000001</v>
      </c>
      <c r="G20" s="5">
        <v>180</v>
      </c>
      <c r="H20" s="7">
        <f t="shared" si="0"/>
        <v>0.78066666666666673</v>
      </c>
      <c r="I20" s="4"/>
    </row>
    <row r="21" spans="1:9" x14ac:dyDescent="0.25">
      <c r="A21" s="10" t="s">
        <v>2</v>
      </c>
      <c r="B21" s="4" t="s">
        <v>3</v>
      </c>
      <c r="C21" s="4" t="s">
        <v>79</v>
      </c>
      <c r="D21" s="5">
        <v>4</v>
      </c>
      <c r="E21" s="6">
        <v>41.7</v>
      </c>
      <c r="F21" s="6">
        <v>22.96</v>
      </c>
      <c r="G21" s="5">
        <v>120</v>
      </c>
      <c r="H21" s="7">
        <f t="shared" si="0"/>
        <v>0.19133333333333333</v>
      </c>
      <c r="I21" s="4"/>
    </row>
    <row r="22" spans="1:9" x14ac:dyDescent="0.25">
      <c r="A22" s="10" t="s">
        <v>47</v>
      </c>
      <c r="B22" s="4" t="s">
        <v>3</v>
      </c>
      <c r="C22" s="4" t="s">
        <v>79</v>
      </c>
      <c r="D22" s="5">
        <v>2</v>
      </c>
      <c r="E22" s="6">
        <v>20.149999999999999</v>
      </c>
      <c r="F22" s="6">
        <v>20.14</v>
      </c>
      <c r="G22" s="5">
        <v>80</v>
      </c>
      <c r="H22" s="7">
        <f t="shared" si="0"/>
        <v>0.25175000000000003</v>
      </c>
      <c r="I22" s="4"/>
    </row>
    <row r="23" spans="1:9" x14ac:dyDescent="0.25">
      <c r="A23" s="10" t="s">
        <v>30</v>
      </c>
      <c r="B23" s="4" t="s">
        <v>3</v>
      </c>
      <c r="C23" s="4" t="s">
        <v>79</v>
      </c>
      <c r="D23" s="5">
        <v>1</v>
      </c>
      <c r="E23" s="6">
        <v>32</v>
      </c>
      <c r="F23" s="6">
        <v>7.95</v>
      </c>
      <c r="G23" s="5">
        <v>1</v>
      </c>
      <c r="H23" s="7">
        <f t="shared" si="0"/>
        <v>7.95</v>
      </c>
      <c r="I23" s="4" t="s">
        <v>88</v>
      </c>
    </row>
    <row r="24" spans="1:9" x14ac:dyDescent="0.25">
      <c r="A24" s="10" t="s">
        <v>25</v>
      </c>
      <c r="B24" s="4" t="s">
        <v>26</v>
      </c>
      <c r="C24" s="4" t="s">
        <v>83</v>
      </c>
      <c r="D24" s="5">
        <v>1</v>
      </c>
      <c r="E24" s="6">
        <v>1553.44</v>
      </c>
      <c r="F24" s="6">
        <v>664.61</v>
      </c>
      <c r="G24" s="5">
        <v>60</v>
      </c>
      <c r="H24" s="7">
        <f t="shared" si="0"/>
        <v>11.076833333333333</v>
      </c>
      <c r="I24" s="4" t="s">
        <v>85</v>
      </c>
    </row>
    <row r="25" spans="1:9" x14ac:dyDescent="0.25">
      <c r="A25" s="10" t="s">
        <v>32</v>
      </c>
      <c r="B25" s="4" t="s">
        <v>5</v>
      </c>
      <c r="C25" s="4" t="s">
        <v>76</v>
      </c>
      <c r="D25" s="5">
        <v>14973</v>
      </c>
      <c r="E25" s="6">
        <v>244795.9</v>
      </c>
      <c r="F25" s="6">
        <v>161917.07</v>
      </c>
      <c r="G25" s="5">
        <v>196279.4</v>
      </c>
      <c r="H25" s="7">
        <f t="shared" si="0"/>
        <v>0.82493155165544629</v>
      </c>
      <c r="I25" s="4"/>
    </row>
    <row r="26" spans="1:9" x14ac:dyDescent="0.25">
      <c r="A26" s="10" t="s">
        <v>50</v>
      </c>
      <c r="B26" s="4" t="s">
        <v>14</v>
      </c>
      <c r="C26" s="4" t="s">
        <v>76</v>
      </c>
      <c r="D26" s="5">
        <v>1347</v>
      </c>
      <c r="E26" s="6">
        <v>141462.32</v>
      </c>
      <c r="F26" s="6">
        <v>111885.05</v>
      </c>
      <c r="G26" s="5">
        <v>76287</v>
      </c>
      <c r="H26" s="7">
        <f t="shared" si="0"/>
        <v>1.466633240263741</v>
      </c>
      <c r="I26" s="4"/>
    </row>
    <row r="27" spans="1:9" x14ac:dyDescent="0.25">
      <c r="A27" s="10" t="s">
        <v>60</v>
      </c>
      <c r="B27" s="4" t="s">
        <v>5</v>
      </c>
      <c r="C27" s="4" t="s">
        <v>76</v>
      </c>
      <c r="D27" s="5">
        <v>1117</v>
      </c>
      <c r="E27" s="6">
        <v>18352.78</v>
      </c>
      <c r="F27" s="6">
        <v>5874.83</v>
      </c>
      <c r="G27" s="5">
        <v>16010</v>
      </c>
      <c r="H27" s="7">
        <f t="shared" si="0"/>
        <v>0.36694753279200498</v>
      </c>
      <c r="I27" s="4"/>
    </row>
    <row r="28" spans="1:9" x14ac:dyDescent="0.25">
      <c r="A28" s="10" t="s">
        <v>40</v>
      </c>
      <c r="B28" s="4" t="s">
        <v>5</v>
      </c>
      <c r="C28" s="4" t="s">
        <v>76</v>
      </c>
      <c r="D28" s="5">
        <v>495</v>
      </c>
      <c r="E28" s="6">
        <v>14503.5</v>
      </c>
      <c r="F28" s="6">
        <v>2551.38</v>
      </c>
      <c r="G28" s="5">
        <v>7021</v>
      </c>
      <c r="H28" s="7">
        <f t="shared" si="0"/>
        <v>0.36339267910554052</v>
      </c>
      <c r="I28" s="4"/>
    </row>
    <row r="29" spans="1:9" x14ac:dyDescent="0.25">
      <c r="A29" s="10" t="s">
        <v>41</v>
      </c>
      <c r="B29" s="4" t="s">
        <v>5</v>
      </c>
      <c r="C29" s="4" t="s">
        <v>76</v>
      </c>
      <c r="D29" s="5">
        <v>495</v>
      </c>
      <c r="E29" s="6">
        <v>6986.52</v>
      </c>
      <c r="F29" s="6">
        <v>3156.62</v>
      </c>
      <c r="G29" s="5">
        <v>11572</v>
      </c>
      <c r="H29" s="7">
        <f t="shared" si="0"/>
        <v>0.27278085032837884</v>
      </c>
      <c r="I29" s="4"/>
    </row>
    <row r="30" spans="1:9" x14ac:dyDescent="0.25">
      <c r="A30" s="10" t="s">
        <v>13</v>
      </c>
      <c r="B30" s="4" t="s">
        <v>14</v>
      </c>
      <c r="C30" s="4" t="s">
        <v>76</v>
      </c>
      <c r="D30" s="5">
        <v>229</v>
      </c>
      <c r="E30" s="6">
        <v>24184.27</v>
      </c>
      <c r="F30" s="6">
        <v>14555.16</v>
      </c>
      <c r="G30" s="5">
        <v>12205</v>
      </c>
      <c r="H30" s="7">
        <f t="shared" si="0"/>
        <v>1.1925571487095452</v>
      </c>
      <c r="I30" s="4"/>
    </row>
    <row r="31" spans="1:9" x14ac:dyDescent="0.25">
      <c r="A31" s="10" t="s">
        <v>31</v>
      </c>
      <c r="B31" s="4" t="s">
        <v>5</v>
      </c>
      <c r="C31" s="4" t="s">
        <v>76</v>
      </c>
      <c r="D31" s="5">
        <v>191</v>
      </c>
      <c r="E31" s="6">
        <v>2545.77</v>
      </c>
      <c r="F31" s="6">
        <v>933.08</v>
      </c>
      <c r="G31" s="5">
        <v>1973</v>
      </c>
      <c r="H31" s="7">
        <f t="shared" si="0"/>
        <v>0.47292448048656871</v>
      </c>
      <c r="I31" s="4"/>
    </row>
    <row r="32" spans="1:9" x14ac:dyDescent="0.25">
      <c r="A32" s="10" t="s">
        <v>8</v>
      </c>
      <c r="B32" s="4" t="s">
        <v>5</v>
      </c>
      <c r="C32" s="4" t="s">
        <v>76</v>
      </c>
      <c r="D32" s="5">
        <v>160</v>
      </c>
      <c r="E32" s="6">
        <v>2311.4899999999998</v>
      </c>
      <c r="F32" s="6">
        <v>951.54</v>
      </c>
      <c r="G32" s="5">
        <v>1887</v>
      </c>
      <c r="H32" s="7">
        <f t="shared" si="0"/>
        <v>0.50426073131955484</v>
      </c>
      <c r="I32" s="4"/>
    </row>
    <row r="33" spans="1:9" x14ac:dyDescent="0.25">
      <c r="A33" s="10" t="s">
        <v>34</v>
      </c>
      <c r="B33" s="4" t="s">
        <v>5</v>
      </c>
      <c r="C33" s="4" t="s">
        <v>76</v>
      </c>
      <c r="D33" s="5">
        <v>78</v>
      </c>
      <c r="E33" s="6">
        <v>3148.88</v>
      </c>
      <c r="F33" s="6">
        <v>1834</v>
      </c>
      <c r="G33" s="5">
        <v>2052</v>
      </c>
      <c r="H33" s="7">
        <f t="shared" si="0"/>
        <v>0.89376218323586742</v>
      </c>
      <c r="I33" s="4"/>
    </row>
    <row r="34" spans="1:9" x14ac:dyDescent="0.25">
      <c r="A34" s="10" t="s">
        <v>16</v>
      </c>
      <c r="B34" s="4" t="s">
        <v>5</v>
      </c>
      <c r="C34" s="4" t="s">
        <v>76</v>
      </c>
      <c r="D34" s="5">
        <v>33</v>
      </c>
      <c r="E34" s="6">
        <v>1703.03</v>
      </c>
      <c r="F34" s="6">
        <v>205.09</v>
      </c>
      <c r="G34" s="5">
        <v>624</v>
      </c>
      <c r="H34" s="7">
        <f t="shared" si="0"/>
        <v>0.32866987179487178</v>
      </c>
      <c r="I34" s="4"/>
    </row>
    <row r="35" spans="1:9" x14ac:dyDescent="0.25">
      <c r="A35" s="10" t="s">
        <v>49</v>
      </c>
      <c r="B35" s="4" t="s">
        <v>5</v>
      </c>
      <c r="C35" s="4" t="s">
        <v>76</v>
      </c>
      <c r="D35" s="5">
        <v>15</v>
      </c>
      <c r="E35" s="6">
        <v>307.5</v>
      </c>
      <c r="F35" s="6">
        <v>76.55</v>
      </c>
      <c r="G35" s="5">
        <v>113</v>
      </c>
      <c r="H35" s="7">
        <f t="shared" si="0"/>
        <v>0.677433628318584</v>
      </c>
      <c r="I35" s="4"/>
    </row>
    <row r="36" spans="1:9" x14ac:dyDescent="0.25">
      <c r="A36" s="10" t="s">
        <v>56</v>
      </c>
      <c r="B36" s="4" t="s">
        <v>5</v>
      </c>
      <c r="C36" s="4" t="s">
        <v>76</v>
      </c>
      <c r="D36" s="5">
        <v>12</v>
      </c>
      <c r="E36" s="6">
        <v>340.55</v>
      </c>
      <c r="F36" s="6">
        <v>58.23</v>
      </c>
      <c r="G36" s="5">
        <v>11</v>
      </c>
      <c r="H36" s="7">
        <f t="shared" si="0"/>
        <v>5.293636363636363</v>
      </c>
      <c r="I36" s="4" t="s">
        <v>88</v>
      </c>
    </row>
    <row r="37" spans="1:9" x14ac:dyDescent="0.25">
      <c r="A37" s="10" t="s">
        <v>15</v>
      </c>
      <c r="B37" s="4" t="s">
        <v>5</v>
      </c>
      <c r="C37" s="4" t="s">
        <v>76</v>
      </c>
      <c r="D37" s="5">
        <v>9</v>
      </c>
      <c r="E37" s="6">
        <v>660.4</v>
      </c>
      <c r="F37" s="6">
        <v>310.32</v>
      </c>
      <c r="G37" s="5">
        <v>242</v>
      </c>
      <c r="H37" s="7">
        <f t="shared" si="0"/>
        <v>1.2823140495867769</v>
      </c>
      <c r="I37" s="4"/>
    </row>
    <row r="38" spans="1:9" x14ac:dyDescent="0.25">
      <c r="A38" s="10" t="s">
        <v>17</v>
      </c>
      <c r="B38" s="4" t="s">
        <v>5</v>
      </c>
      <c r="C38" s="4" t="s">
        <v>76</v>
      </c>
      <c r="D38" s="5">
        <v>9</v>
      </c>
      <c r="E38" s="6">
        <v>363</v>
      </c>
      <c r="F38" s="6">
        <v>228</v>
      </c>
      <c r="G38" s="5">
        <v>180</v>
      </c>
      <c r="H38" s="7">
        <f t="shared" si="0"/>
        <v>1.2666666666666666</v>
      </c>
      <c r="I38" s="4"/>
    </row>
    <row r="39" spans="1:9" x14ac:dyDescent="0.25">
      <c r="A39" s="10" t="s">
        <v>4</v>
      </c>
      <c r="B39" s="4" t="s">
        <v>5</v>
      </c>
      <c r="C39" s="4" t="s">
        <v>76</v>
      </c>
      <c r="D39" s="5">
        <v>6</v>
      </c>
      <c r="E39" s="6">
        <v>300</v>
      </c>
      <c r="F39" s="6">
        <v>118.24</v>
      </c>
      <c r="G39" s="5">
        <v>120</v>
      </c>
      <c r="H39" s="7">
        <f t="shared" si="0"/>
        <v>0.98533333333333328</v>
      </c>
      <c r="I39" s="4"/>
    </row>
    <row r="40" spans="1:9" x14ac:dyDescent="0.25">
      <c r="A40" s="10" t="s">
        <v>20</v>
      </c>
      <c r="B40" s="4" t="s">
        <v>5</v>
      </c>
      <c r="C40" s="4" t="s">
        <v>76</v>
      </c>
      <c r="D40" s="5">
        <v>3</v>
      </c>
      <c r="E40" s="6">
        <v>15</v>
      </c>
      <c r="F40" s="6">
        <v>10.5</v>
      </c>
      <c r="G40" s="5">
        <v>3</v>
      </c>
      <c r="H40" s="7">
        <f t="shared" si="0"/>
        <v>3.5</v>
      </c>
      <c r="I40" s="4"/>
    </row>
    <row r="41" spans="1:9" x14ac:dyDescent="0.25">
      <c r="A41" s="10" t="s">
        <v>45</v>
      </c>
      <c r="B41" s="4" t="s">
        <v>14</v>
      </c>
      <c r="C41" s="4" t="s">
        <v>76</v>
      </c>
      <c r="D41" s="5">
        <v>3</v>
      </c>
      <c r="E41" s="6">
        <v>1543.11</v>
      </c>
      <c r="F41" s="6">
        <v>0</v>
      </c>
      <c r="G41" s="5">
        <v>180</v>
      </c>
      <c r="H41" s="7">
        <f t="shared" si="0"/>
        <v>0</v>
      </c>
      <c r="I41" s="4"/>
    </row>
    <row r="42" spans="1:9" x14ac:dyDescent="0.25">
      <c r="A42" s="10" t="s">
        <v>9</v>
      </c>
      <c r="B42" s="4" t="s">
        <v>10</v>
      </c>
      <c r="C42" s="4" t="s">
        <v>76</v>
      </c>
      <c r="D42" s="5">
        <v>2</v>
      </c>
      <c r="E42" s="6">
        <v>255.23</v>
      </c>
      <c r="F42" s="6">
        <v>255.23</v>
      </c>
      <c r="G42" s="5">
        <v>120</v>
      </c>
      <c r="H42" s="7">
        <f t="shared" si="0"/>
        <v>2.1269166666666668</v>
      </c>
      <c r="I42" s="4" t="s">
        <v>87</v>
      </c>
    </row>
    <row r="43" spans="1:9" x14ac:dyDescent="0.25">
      <c r="A43" s="10" t="s">
        <v>6</v>
      </c>
      <c r="B43" s="4" t="s">
        <v>5</v>
      </c>
      <c r="C43" s="4" t="s">
        <v>76</v>
      </c>
      <c r="D43" s="5">
        <v>1</v>
      </c>
      <c r="E43" s="6">
        <v>8.4</v>
      </c>
      <c r="F43" s="6">
        <v>7.64</v>
      </c>
      <c r="G43" s="5">
        <v>14</v>
      </c>
      <c r="H43" s="7">
        <f t="shared" si="0"/>
        <v>0.54571428571428571</v>
      </c>
      <c r="I43" s="4"/>
    </row>
    <row r="44" spans="1:9" x14ac:dyDescent="0.25">
      <c r="A44" s="10" t="s">
        <v>7</v>
      </c>
      <c r="B44" s="4" t="s">
        <v>5</v>
      </c>
      <c r="C44" s="4" t="s">
        <v>76</v>
      </c>
      <c r="D44" s="5">
        <v>1</v>
      </c>
      <c r="E44" s="6">
        <v>25.96</v>
      </c>
      <c r="F44" s="6">
        <v>0</v>
      </c>
      <c r="G44" s="5">
        <v>0</v>
      </c>
      <c r="H44" s="7">
        <v>0</v>
      </c>
      <c r="I44" s="4"/>
    </row>
    <row r="45" spans="1:9" x14ac:dyDescent="0.25">
      <c r="A45" s="10" t="s">
        <v>11</v>
      </c>
      <c r="B45" s="4" t="s">
        <v>5</v>
      </c>
      <c r="C45" s="4" t="s">
        <v>76</v>
      </c>
      <c r="D45" s="5">
        <v>1</v>
      </c>
      <c r="E45" s="6">
        <v>8.4</v>
      </c>
      <c r="F45" s="6">
        <v>7.98</v>
      </c>
      <c r="G45" s="5">
        <v>14</v>
      </c>
      <c r="H45" s="7">
        <f t="shared" ref="H45:H57" si="1">F45/G45</f>
        <v>0.57000000000000006</v>
      </c>
      <c r="I45" s="4"/>
    </row>
    <row r="46" spans="1:9" x14ac:dyDescent="0.25">
      <c r="A46" s="10" t="s">
        <v>21</v>
      </c>
      <c r="B46" s="4" t="s">
        <v>5</v>
      </c>
      <c r="C46" s="4" t="s">
        <v>76</v>
      </c>
      <c r="D46" s="5">
        <v>1</v>
      </c>
      <c r="E46" s="6">
        <v>8.4</v>
      </c>
      <c r="F46" s="6">
        <v>7.73</v>
      </c>
      <c r="G46" s="5">
        <v>14</v>
      </c>
      <c r="H46" s="7">
        <f t="shared" si="1"/>
        <v>0.55214285714285716</v>
      </c>
      <c r="I46" s="4"/>
    </row>
    <row r="47" spans="1:9" x14ac:dyDescent="0.25">
      <c r="A47" s="10" t="s">
        <v>39</v>
      </c>
      <c r="B47" s="4" t="s">
        <v>5</v>
      </c>
      <c r="C47" s="4" t="s">
        <v>76</v>
      </c>
      <c r="D47" s="5">
        <v>1</v>
      </c>
      <c r="E47" s="6">
        <v>58</v>
      </c>
      <c r="F47" s="6">
        <v>0</v>
      </c>
      <c r="G47" s="5">
        <v>1</v>
      </c>
      <c r="H47" s="7">
        <f t="shared" si="1"/>
        <v>0</v>
      </c>
      <c r="I47" s="4"/>
    </row>
    <row r="48" spans="1:9" x14ac:dyDescent="0.25">
      <c r="A48" s="10">
        <v>43063092030</v>
      </c>
      <c r="B48" s="4" t="s">
        <v>5</v>
      </c>
      <c r="C48" s="4" t="s">
        <v>76</v>
      </c>
      <c r="D48" s="5">
        <v>1</v>
      </c>
      <c r="E48" s="6">
        <v>22.5</v>
      </c>
      <c r="F48" s="6">
        <v>7.05</v>
      </c>
      <c r="G48" s="5">
        <v>1</v>
      </c>
      <c r="H48" s="7">
        <f t="shared" si="1"/>
        <v>7.05</v>
      </c>
      <c r="I48" s="4" t="s">
        <v>88</v>
      </c>
    </row>
    <row r="49" spans="1:9" x14ac:dyDescent="0.25">
      <c r="A49" s="10" t="s">
        <v>65</v>
      </c>
      <c r="B49" s="4" t="s">
        <v>5</v>
      </c>
      <c r="C49" s="4" t="s">
        <v>76</v>
      </c>
      <c r="D49" s="5">
        <v>1</v>
      </c>
      <c r="E49" s="6">
        <v>21</v>
      </c>
      <c r="F49" s="6">
        <v>5.39</v>
      </c>
      <c r="G49" s="5">
        <v>14</v>
      </c>
      <c r="H49" s="7">
        <f t="shared" si="1"/>
        <v>0.38499999999999995</v>
      </c>
      <c r="I49" s="4"/>
    </row>
    <row r="50" spans="1:9" x14ac:dyDescent="0.25">
      <c r="A50" s="10" t="s">
        <v>43</v>
      </c>
      <c r="B50" s="4" t="s">
        <v>44</v>
      </c>
      <c r="C50" s="4" t="s">
        <v>82</v>
      </c>
      <c r="D50" s="5">
        <v>2</v>
      </c>
      <c r="E50" s="6">
        <v>224.78</v>
      </c>
      <c r="F50" s="6">
        <v>206.38</v>
      </c>
      <c r="G50" s="5">
        <v>180</v>
      </c>
      <c r="H50" s="7">
        <f t="shared" si="1"/>
        <v>1.1465555555555556</v>
      </c>
      <c r="I50" s="4"/>
    </row>
    <row r="51" spans="1:9" x14ac:dyDescent="0.25">
      <c r="A51" s="10" t="s">
        <v>59</v>
      </c>
      <c r="B51" s="4" t="s">
        <v>1</v>
      </c>
      <c r="C51" s="4" t="s">
        <v>78</v>
      </c>
      <c r="D51" s="5">
        <v>1090</v>
      </c>
      <c r="E51" s="6">
        <v>31468.080000000002</v>
      </c>
      <c r="F51" s="6">
        <v>15082.29</v>
      </c>
      <c r="G51" s="5">
        <v>17872</v>
      </c>
      <c r="H51" s="7">
        <f t="shared" si="1"/>
        <v>0.84390611011638317</v>
      </c>
      <c r="I51" s="4"/>
    </row>
    <row r="52" spans="1:9" x14ac:dyDescent="0.25">
      <c r="A52" s="10" t="s">
        <v>42</v>
      </c>
      <c r="B52" s="4" t="s">
        <v>1</v>
      </c>
      <c r="C52" s="4" t="s">
        <v>78</v>
      </c>
      <c r="D52" s="5">
        <v>192</v>
      </c>
      <c r="E52" s="6">
        <v>5306.2</v>
      </c>
      <c r="F52" s="6">
        <v>2428.81</v>
      </c>
      <c r="G52" s="5">
        <v>23018</v>
      </c>
      <c r="H52" s="7">
        <f t="shared" si="1"/>
        <v>0.1055178555912764</v>
      </c>
      <c r="I52" s="4"/>
    </row>
    <row r="53" spans="1:9" x14ac:dyDescent="0.25">
      <c r="A53" s="10" t="s">
        <v>52</v>
      </c>
      <c r="B53" s="4" t="s">
        <v>1</v>
      </c>
      <c r="C53" s="4" t="s">
        <v>78</v>
      </c>
      <c r="D53" s="5">
        <v>183</v>
      </c>
      <c r="E53" s="6">
        <v>50335.83</v>
      </c>
      <c r="F53" s="6">
        <v>3745.69</v>
      </c>
      <c r="G53" s="5">
        <v>4573</v>
      </c>
      <c r="H53" s="7">
        <f t="shared" si="1"/>
        <v>0.81908812595670244</v>
      </c>
      <c r="I53" s="4"/>
    </row>
    <row r="54" spans="1:9" x14ac:dyDescent="0.25">
      <c r="A54" s="10" t="s">
        <v>0</v>
      </c>
      <c r="B54" s="4" t="s">
        <v>1</v>
      </c>
      <c r="C54" s="4" t="s">
        <v>78</v>
      </c>
      <c r="D54" s="5">
        <v>10</v>
      </c>
      <c r="E54" s="6">
        <v>1872.42</v>
      </c>
      <c r="F54" s="6">
        <v>155.25</v>
      </c>
      <c r="G54" s="5">
        <v>291</v>
      </c>
      <c r="H54" s="7">
        <f t="shared" si="1"/>
        <v>0.53350515463917525</v>
      </c>
      <c r="I54" s="4"/>
    </row>
    <row r="55" spans="1:9" x14ac:dyDescent="0.25">
      <c r="A55" s="10" t="s">
        <v>46</v>
      </c>
      <c r="B55" s="4" t="s">
        <v>1</v>
      </c>
      <c r="C55" s="4" t="s">
        <v>78</v>
      </c>
      <c r="D55" s="5">
        <v>3</v>
      </c>
      <c r="E55" s="6">
        <v>536.58000000000004</v>
      </c>
      <c r="F55" s="6">
        <v>62.77</v>
      </c>
      <c r="G55" s="5">
        <v>32</v>
      </c>
      <c r="H55" s="7">
        <f t="shared" si="1"/>
        <v>1.9615625000000001</v>
      </c>
      <c r="I55" s="4"/>
    </row>
    <row r="56" spans="1:9" x14ac:dyDescent="0.25">
      <c r="A56" s="10" t="s">
        <v>24</v>
      </c>
      <c r="B56" s="4" t="s">
        <v>1</v>
      </c>
      <c r="C56" s="4" t="s">
        <v>78</v>
      </c>
      <c r="D56" s="5">
        <v>2</v>
      </c>
      <c r="E56" s="6">
        <v>518.6</v>
      </c>
      <c r="F56" s="6">
        <v>0</v>
      </c>
      <c r="G56" s="5">
        <v>61</v>
      </c>
      <c r="H56" s="7">
        <f t="shared" si="1"/>
        <v>0</v>
      </c>
      <c r="I56" s="4"/>
    </row>
    <row r="57" spans="1:9" x14ac:dyDescent="0.25">
      <c r="A57" s="10" t="s">
        <v>35</v>
      </c>
      <c r="B57" s="4" t="s">
        <v>1</v>
      </c>
      <c r="C57" s="4" t="s">
        <v>78</v>
      </c>
      <c r="D57" s="5">
        <v>1</v>
      </c>
      <c r="E57" s="6">
        <v>24.98</v>
      </c>
      <c r="F57" s="6">
        <v>24.98</v>
      </c>
      <c r="G57" s="5">
        <v>60</v>
      </c>
      <c r="H57" s="7">
        <f t="shared" si="1"/>
        <v>0.41633333333333333</v>
      </c>
      <c r="I57" s="4"/>
    </row>
  </sheetData>
  <sortState xmlns:xlrd2="http://schemas.microsoft.com/office/spreadsheetml/2017/richdata2" ref="A2:I57">
    <sortCondition ref="C2:C57"/>
    <sortCondition descending="1" ref="D2:D57"/>
  </sortState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EF27FA70B9EB44961376E63A7F643D" ma:contentTypeVersion="8" ma:contentTypeDescription="Create a new document." ma:contentTypeScope="" ma:versionID="81ea793634e3734e8a124ff2d4aaa1bf">
  <xsd:schema xmlns:xsd="http://www.w3.org/2001/XMLSchema" xmlns:xs="http://www.w3.org/2001/XMLSchema" xmlns:p="http://schemas.microsoft.com/office/2006/metadata/properties" xmlns:ns2="ddb24ccb-875f-42d8-88f5-1f097a773e89" xmlns:ns3="c8491ace-1514-46f9-acfb-61ceba6d7672" targetNamespace="http://schemas.microsoft.com/office/2006/metadata/properties" ma:root="true" ma:fieldsID="a53cef739e0e317e276b66c2d3bab059" ns2:_="" ns3:_="">
    <xsd:import namespace="ddb24ccb-875f-42d8-88f5-1f097a773e89"/>
    <xsd:import namespace="c8491ace-1514-46f9-acfb-61ceba6d76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24ccb-875f-42d8-88f5-1f097a773e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491ace-1514-46f9-acfb-61ceba6d767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6B6A992-B30B-4D16-9DD8-A5077E5C986F}"/>
</file>

<file path=customXml/itemProps2.xml><?xml version="1.0" encoding="utf-8"?>
<ds:datastoreItem xmlns:ds="http://schemas.openxmlformats.org/officeDocument/2006/customXml" ds:itemID="{9411946B-9B42-460E-8036-019A2EBAA2D0}"/>
</file>

<file path=customXml/itemProps3.xml><?xml version="1.0" encoding="utf-8"?>
<ds:datastoreItem xmlns:ds="http://schemas.openxmlformats.org/officeDocument/2006/customXml" ds:itemID="{060AA710-8AE5-41EC-AA8B-E91BB80339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Physician Utilization</vt:lpstr>
      <vt:lpstr>'Physician Utilization'!Print_Area</vt:lpstr>
      <vt:lpstr>'Physician Utilization'!Print_Titles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Naproxen physician utilization</dc:title>
  <dc:creator>DIR DWC</dc:creator>
  <cp:lastModifiedBy>Ades, Amanda@DIR</cp:lastModifiedBy>
  <cp:lastPrinted>2024-12-09T21:13:17Z</cp:lastPrinted>
  <dcterms:created xsi:type="dcterms:W3CDTF">2024-12-09T20:30:44Z</dcterms:created>
  <dcterms:modified xsi:type="dcterms:W3CDTF">2024-12-19T20:42:55Z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0x01010087EF27FA70B9EB44961376E63A7F643D</vt:lpwstr>
  </property>
</Properties>
</file>