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cas Brown\Downloads\"/>
    </mc:Choice>
  </mc:AlternateContent>
  <bookViews>
    <workbookView xWindow="-120" yWindow="-120" windowWidth="38640" windowHeight="15840" firstSheet="3" activeTab="5"/>
  </bookViews>
  <sheets>
    <sheet name="ANTICONVULSANTS" sheetId="3" r:id="rId1"/>
    <sheet name="MIGRAINE PRODUCTS" sheetId="2" r:id="rId2"/>
    <sheet name="MUSCLE RELAXANTS" sheetId="4" r:id="rId3"/>
    <sheet name="PROTON PUMP INHIBITORS" sheetId="1" r:id="rId4"/>
    <sheet name="Generic Subtotals" sheetId="5" r:id="rId5"/>
    <sheet name="THERAPEUTIC CATEGORES" sheetId="6" r:id="rId6"/>
  </sheets>
  <definedNames>
    <definedName name="_xlnm.Print_Area" localSheetId="0">ANTICONVULSANTS!$A$1:$M$663</definedName>
    <definedName name="_xlnm.Print_Area" localSheetId="3">'PROTON PUMP INHIBITORS'!$A$1:$M$273</definedName>
    <definedName name="_xlnm.Print_Area" localSheetId="5">'THERAPEUTIC CATEGORES'!$A$1:$D$24</definedName>
    <definedName name="_xlnm.Print_Titles" localSheetId="0">ANTICONVULSANTS!$1:$1</definedName>
    <definedName name="_xlnm.Print_Titles" localSheetId="1">'MIGRAINE PRODUCTS'!$1:$1</definedName>
    <definedName name="_xlnm.Print_Titles" localSheetId="2">'MUSCLE RELAXANTS'!$1:$1</definedName>
    <definedName name="_xlnm.Print_Titles" localSheetId="3">'PROTON PUMP INHIBITORS'!$1:$1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K2" i="1" s="1"/>
  <c r="J16" i="1"/>
  <c r="K16" i="1" s="1"/>
  <c r="J3" i="1"/>
  <c r="K3" i="1" s="1"/>
  <c r="J4" i="1"/>
  <c r="K4" i="1" s="1"/>
  <c r="J10" i="1"/>
  <c r="K10" i="1" s="1"/>
  <c r="J11" i="1"/>
  <c r="K11" i="1" s="1"/>
  <c r="J14" i="1"/>
  <c r="K14" i="1" s="1"/>
  <c r="J12" i="1"/>
  <c r="K12" i="1" s="1"/>
  <c r="J5" i="1"/>
  <c r="K5" i="1" s="1"/>
  <c r="J15" i="1"/>
  <c r="K15" i="1" s="1"/>
  <c r="J13" i="1"/>
  <c r="K13" i="1" s="1"/>
  <c r="J6" i="1"/>
  <c r="K6" i="1" s="1"/>
  <c r="J7" i="1"/>
  <c r="K7" i="1" s="1"/>
  <c r="J8" i="1"/>
  <c r="K8" i="1" s="1"/>
  <c r="J61" i="1"/>
  <c r="K61" i="1" s="1"/>
  <c r="J60" i="1"/>
  <c r="K60" i="1" s="1"/>
  <c r="J28" i="1"/>
  <c r="K28" i="1" s="1"/>
  <c r="J46" i="1"/>
  <c r="K46" i="1" s="1"/>
  <c r="J47" i="1"/>
  <c r="K47" i="1" s="1"/>
  <c r="J48" i="1"/>
  <c r="K48" i="1" s="1"/>
  <c r="J69" i="1"/>
  <c r="K69" i="1" s="1"/>
  <c r="J49" i="1"/>
  <c r="K49" i="1" s="1"/>
  <c r="J50" i="1"/>
  <c r="K50" i="1" s="1"/>
  <c r="J51" i="1"/>
  <c r="K51" i="1" s="1"/>
  <c r="J52" i="1"/>
  <c r="K52" i="1" s="1"/>
  <c r="J53" i="1"/>
  <c r="K53" i="1" s="1"/>
  <c r="J29" i="1"/>
  <c r="K29" i="1" s="1"/>
  <c r="J54" i="1"/>
  <c r="K54" i="1" s="1"/>
  <c r="J30" i="1"/>
  <c r="K30" i="1" s="1"/>
  <c r="J56" i="1"/>
  <c r="K56" i="1" s="1"/>
  <c r="J57" i="1"/>
  <c r="K57" i="1" s="1"/>
  <c r="J66" i="1"/>
  <c r="K66" i="1" s="1"/>
  <c r="J31" i="1"/>
  <c r="K31" i="1" s="1"/>
  <c r="J32" i="1"/>
  <c r="K32" i="1" s="1"/>
  <c r="J63" i="1"/>
  <c r="K63" i="1" s="1"/>
  <c r="J34" i="1"/>
  <c r="K34" i="1" s="1"/>
  <c r="J64" i="1"/>
  <c r="K64" i="1" s="1"/>
  <c r="J59" i="1"/>
  <c r="K59" i="1" s="1"/>
  <c r="J62" i="1"/>
  <c r="K62" i="1" s="1"/>
  <c r="J35" i="1"/>
  <c r="K35" i="1" s="1"/>
  <c r="J33" i="1"/>
  <c r="K33" i="1" s="1"/>
  <c r="J55" i="1"/>
  <c r="K55" i="1" s="1"/>
  <c r="J58" i="1"/>
  <c r="K58" i="1" s="1"/>
  <c r="J36" i="1"/>
  <c r="K36" i="1" s="1"/>
  <c r="J70" i="1"/>
  <c r="K70" i="1" s="1"/>
  <c r="J37" i="1"/>
  <c r="K37" i="1" s="1"/>
  <c r="J71" i="1"/>
  <c r="K71" i="1" s="1"/>
  <c r="J38" i="1"/>
  <c r="K38" i="1" s="1"/>
  <c r="J39" i="1"/>
  <c r="K39" i="1" s="1"/>
  <c r="J40" i="1"/>
  <c r="K40" i="1" s="1"/>
  <c r="J41" i="1"/>
  <c r="K41" i="1" s="1"/>
  <c r="J42" i="1"/>
  <c r="K42" i="1" s="1"/>
  <c r="J19" i="1"/>
  <c r="K19" i="1" s="1"/>
  <c r="J20" i="1"/>
  <c r="K20" i="1" s="1"/>
  <c r="J43" i="1"/>
  <c r="K43" i="1" s="1"/>
  <c r="J44" i="1"/>
  <c r="K44" i="1" s="1"/>
  <c r="J45" i="1"/>
  <c r="K45" i="1" s="1"/>
  <c r="J21" i="1"/>
  <c r="K21" i="1" s="1"/>
  <c r="J22" i="1"/>
  <c r="K22" i="1" s="1"/>
  <c r="J23" i="1"/>
  <c r="K23" i="1" s="1"/>
  <c r="J24" i="1"/>
  <c r="K24" i="1" s="1"/>
  <c r="J25" i="1"/>
  <c r="K25" i="1" s="1"/>
  <c r="J17" i="1"/>
  <c r="K17" i="1" s="1"/>
  <c r="J18" i="1"/>
  <c r="K18" i="1" s="1"/>
  <c r="J26" i="1"/>
  <c r="K26" i="1" s="1"/>
  <c r="J27" i="1"/>
  <c r="K27" i="1" s="1"/>
  <c r="J67" i="1"/>
  <c r="K67" i="1" s="1"/>
  <c r="J65" i="1"/>
  <c r="K65" i="1" s="1"/>
  <c r="J68" i="1"/>
  <c r="K68" i="1" s="1"/>
  <c r="J97" i="1"/>
  <c r="K97" i="1" s="1"/>
  <c r="J96" i="1"/>
  <c r="K96" i="1" s="1"/>
  <c r="J104" i="1"/>
  <c r="K104" i="1" s="1"/>
  <c r="J95" i="1"/>
  <c r="K95" i="1" s="1"/>
  <c r="J98" i="1"/>
  <c r="K98" i="1" s="1"/>
  <c r="J99" i="1"/>
  <c r="K99" i="1" s="1"/>
  <c r="J100" i="1"/>
  <c r="K100" i="1" s="1"/>
  <c r="J121" i="1"/>
  <c r="J94" i="1"/>
  <c r="K94" i="1" s="1"/>
  <c r="J103" i="1"/>
  <c r="K103" i="1" s="1"/>
  <c r="J101" i="1"/>
  <c r="K101" i="1" s="1"/>
  <c r="J105" i="1"/>
  <c r="K105" i="1" s="1"/>
  <c r="J106" i="1"/>
  <c r="K106" i="1" s="1"/>
  <c r="J108" i="1"/>
  <c r="K108" i="1" s="1"/>
  <c r="J107" i="1"/>
  <c r="K107" i="1" s="1"/>
  <c r="J80" i="1"/>
  <c r="K80" i="1" s="1"/>
  <c r="J119" i="1"/>
  <c r="K119" i="1" s="1"/>
  <c r="J81" i="1"/>
  <c r="K81" i="1" s="1"/>
  <c r="J72" i="1"/>
  <c r="K72" i="1" s="1"/>
  <c r="J73" i="1"/>
  <c r="K73" i="1" s="1"/>
  <c r="J82" i="1"/>
  <c r="K82" i="1" s="1"/>
  <c r="J83" i="1"/>
  <c r="K83" i="1" s="1"/>
  <c r="J84" i="1"/>
  <c r="K84" i="1" s="1"/>
  <c r="J85" i="1"/>
  <c r="K85" i="1" s="1"/>
  <c r="J74" i="1"/>
  <c r="K74" i="1" s="1"/>
  <c r="J75" i="1"/>
  <c r="K75" i="1" s="1"/>
  <c r="J86" i="1"/>
  <c r="K86" i="1" s="1"/>
  <c r="J87" i="1"/>
  <c r="K87" i="1" s="1"/>
  <c r="J88" i="1"/>
  <c r="K88" i="1" s="1"/>
  <c r="J89" i="1"/>
  <c r="K89" i="1" s="1"/>
  <c r="J76" i="1"/>
  <c r="K76" i="1" s="1"/>
  <c r="J77" i="1"/>
  <c r="K77" i="1" s="1"/>
  <c r="J90" i="1"/>
  <c r="K90" i="1" s="1"/>
  <c r="J78" i="1"/>
  <c r="K78" i="1" s="1"/>
  <c r="J79" i="1"/>
  <c r="K79" i="1" s="1"/>
  <c r="J91" i="1"/>
  <c r="K91" i="1" s="1"/>
  <c r="J92" i="1"/>
  <c r="K92" i="1" s="1"/>
  <c r="J93" i="1"/>
  <c r="K93" i="1" s="1"/>
  <c r="J111" i="1"/>
  <c r="K111" i="1" s="1"/>
  <c r="J112" i="1"/>
  <c r="K112" i="1" s="1"/>
  <c r="J113" i="1"/>
  <c r="K113" i="1" s="1"/>
  <c r="J102" i="1"/>
  <c r="K102" i="1" s="1"/>
  <c r="J114" i="1"/>
  <c r="K114" i="1" s="1"/>
  <c r="J109" i="1"/>
  <c r="K109" i="1" s="1"/>
  <c r="J115" i="1"/>
  <c r="K115" i="1" s="1"/>
  <c r="J116" i="1"/>
  <c r="K116" i="1" s="1"/>
  <c r="J120" i="1"/>
  <c r="K120" i="1" s="1"/>
  <c r="J117" i="1"/>
  <c r="K117" i="1" s="1"/>
  <c r="J118" i="1"/>
  <c r="K118" i="1" s="1"/>
  <c r="J110" i="1"/>
  <c r="K110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24" i="1"/>
  <c r="K124" i="1" s="1"/>
  <c r="J182" i="1"/>
  <c r="K182" i="1" s="1"/>
  <c r="J125" i="1"/>
  <c r="K125" i="1" s="1"/>
  <c r="J126" i="1"/>
  <c r="K126" i="1" s="1"/>
  <c r="J127" i="1"/>
  <c r="K127" i="1" s="1"/>
  <c r="J164" i="1"/>
  <c r="K164" i="1" s="1"/>
  <c r="J128" i="1"/>
  <c r="K128" i="1" s="1"/>
  <c r="J165" i="1"/>
  <c r="K165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79" i="1"/>
  <c r="K179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37" i="1"/>
  <c r="K137" i="1" s="1"/>
  <c r="J173" i="1"/>
  <c r="K173" i="1" s="1"/>
  <c r="J145" i="1"/>
  <c r="K145" i="1" s="1"/>
  <c r="J180" i="1"/>
  <c r="K180" i="1" s="1"/>
  <c r="J181" i="1"/>
  <c r="K181" i="1" s="1"/>
  <c r="J174" i="1"/>
  <c r="K174" i="1" s="1"/>
  <c r="J175" i="1"/>
  <c r="K175" i="1" s="1"/>
  <c r="J138" i="1"/>
  <c r="K138" i="1" s="1"/>
  <c r="J176" i="1"/>
  <c r="K176" i="1" s="1"/>
  <c r="J139" i="1"/>
  <c r="K139" i="1" s="1"/>
  <c r="J140" i="1"/>
  <c r="K140" i="1" s="1"/>
  <c r="J177" i="1"/>
  <c r="K177" i="1" s="1"/>
  <c r="J141" i="1"/>
  <c r="K141" i="1" s="1"/>
  <c r="J178" i="1"/>
  <c r="K178" i="1" s="1"/>
  <c r="J142" i="1"/>
  <c r="K142" i="1" s="1"/>
  <c r="J143" i="1"/>
  <c r="K143" i="1" s="1"/>
  <c r="J144" i="1"/>
  <c r="K144" i="1" s="1"/>
  <c r="J198" i="1"/>
  <c r="K198" i="1" s="1"/>
  <c r="J199" i="1"/>
  <c r="K199" i="1" s="1"/>
  <c r="J200" i="1"/>
  <c r="K200" i="1" s="1"/>
  <c r="J203" i="1"/>
  <c r="K203" i="1" s="1"/>
  <c r="J191" i="1"/>
  <c r="K191" i="1" s="1"/>
  <c r="J201" i="1"/>
  <c r="K201" i="1" s="1"/>
  <c r="J202" i="1"/>
  <c r="K202" i="1" s="1"/>
  <c r="J197" i="1"/>
  <c r="K197" i="1" s="1"/>
  <c r="J192" i="1"/>
  <c r="K192" i="1" s="1"/>
  <c r="J193" i="1"/>
  <c r="K193" i="1" s="1"/>
  <c r="J195" i="1"/>
  <c r="K195" i="1" s="1"/>
  <c r="J204" i="1"/>
  <c r="K204" i="1" s="1"/>
  <c r="J206" i="1"/>
  <c r="K206" i="1" s="1"/>
  <c r="J196" i="1"/>
  <c r="K196" i="1" s="1"/>
  <c r="J194" i="1"/>
  <c r="K194" i="1" s="1"/>
  <c r="J122" i="1"/>
  <c r="K122" i="1" s="1"/>
  <c r="J205" i="1"/>
  <c r="K205" i="1" s="1"/>
  <c r="J123" i="1"/>
  <c r="K123" i="1" s="1"/>
  <c r="J221" i="1"/>
  <c r="K221" i="1" s="1"/>
  <c r="J217" i="1"/>
  <c r="K217" i="1" s="1"/>
  <c r="J214" i="1"/>
  <c r="K214" i="1" s="1"/>
  <c r="J218" i="1"/>
  <c r="K218" i="1" s="1"/>
  <c r="J219" i="1"/>
  <c r="K219" i="1" s="1"/>
  <c r="J222" i="1"/>
  <c r="K222" i="1" s="1"/>
  <c r="J220" i="1"/>
  <c r="K220" i="1" s="1"/>
  <c r="J209" i="1"/>
  <c r="K209" i="1" s="1"/>
  <c r="J210" i="1"/>
  <c r="K210" i="1" s="1"/>
  <c r="J211" i="1"/>
  <c r="K211" i="1" s="1"/>
  <c r="J212" i="1"/>
  <c r="K212" i="1" s="1"/>
  <c r="J215" i="1"/>
  <c r="K215" i="1" s="1"/>
  <c r="J216" i="1"/>
  <c r="K216" i="1" s="1"/>
  <c r="J208" i="1"/>
  <c r="K208" i="1" s="1"/>
  <c r="J213" i="1"/>
  <c r="K213" i="1" s="1"/>
  <c r="J226" i="1"/>
  <c r="K226" i="1" s="1"/>
  <c r="J223" i="1"/>
  <c r="K223" i="1" s="1"/>
  <c r="J224" i="1"/>
  <c r="K224" i="1" s="1"/>
  <c r="J229" i="1"/>
  <c r="K229" i="1" s="1"/>
  <c r="J227" i="1"/>
  <c r="K227" i="1" s="1"/>
  <c r="J225" i="1"/>
  <c r="K225" i="1" s="1"/>
  <c r="J228" i="1"/>
  <c r="K228" i="1" s="1"/>
  <c r="J243" i="1"/>
  <c r="K243" i="1" s="1"/>
  <c r="J244" i="1"/>
  <c r="K244" i="1" s="1"/>
  <c r="J261" i="1"/>
  <c r="K261" i="1" s="1"/>
  <c r="J245" i="1"/>
  <c r="K245" i="1" s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K252" i="1" s="1"/>
  <c r="J231" i="1"/>
  <c r="K231" i="1" s="1"/>
  <c r="J253" i="1"/>
  <c r="K253" i="1" s="1"/>
  <c r="J232" i="1"/>
  <c r="K232" i="1" s="1"/>
  <c r="J233" i="1"/>
  <c r="K233" i="1" s="1"/>
  <c r="J254" i="1"/>
  <c r="K254" i="1" s="1"/>
  <c r="J234" i="1"/>
  <c r="K234" i="1" s="1"/>
  <c r="J255" i="1"/>
  <c r="K255" i="1" s="1"/>
  <c r="J235" i="1"/>
  <c r="K235" i="1" s="1"/>
  <c r="J236" i="1"/>
  <c r="K236" i="1" s="1"/>
  <c r="J237" i="1"/>
  <c r="K237" i="1" s="1"/>
  <c r="J238" i="1"/>
  <c r="K238" i="1" s="1"/>
  <c r="J239" i="1"/>
  <c r="K239" i="1" s="1"/>
  <c r="J260" i="1"/>
  <c r="K260" i="1" s="1"/>
  <c r="J240" i="1"/>
  <c r="K240" i="1" s="1"/>
  <c r="J241" i="1"/>
  <c r="K241" i="1" s="1"/>
  <c r="J242" i="1"/>
  <c r="K242" i="1" s="1"/>
  <c r="J256" i="1"/>
  <c r="K256" i="1" s="1"/>
  <c r="J230" i="1"/>
  <c r="K230" i="1" s="1"/>
  <c r="J257" i="1"/>
  <c r="K257" i="1" s="1"/>
  <c r="J258" i="1"/>
  <c r="K258" i="1" s="1"/>
  <c r="J259" i="1"/>
  <c r="K259" i="1" s="1"/>
  <c r="J273" i="1"/>
  <c r="J264" i="1"/>
  <c r="K264" i="1" s="1"/>
  <c r="J265" i="1"/>
  <c r="K265" i="1" s="1"/>
  <c r="J262" i="1"/>
  <c r="K262" i="1" s="1"/>
  <c r="J272" i="1"/>
  <c r="K272" i="1" s="1"/>
  <c r="J266" i="1"/>
  <c r="K266" i="1" s="1"/>
  <c r="J267" i="1"/>
  <c r="K267" i="1" s="1"/>
  <c r="J268" i="1"/>
  <c r="K268" i="1" s="1"/>
  <c r="J269" i="1"/>
  <c r="K269" i="1" s="1"/>
  <c r="J271" i="1"/>
  <c r="K271" i="1" s="1"/>
  <c r="J270" i="1"/>
  <c r="K270" i="1" s="1"/>
  <c r="J263" i="1"/>
  <c r="K263" i="1" s="1"/>
  <c r="J9" i="1"/>
  <c r="K9" i="1" s="1"/>
  <c r="K4" i="4"/>
  <c r="K10" i="4"/>
  <c r="K12" i="4"/>
  <c r="K18" i="4"/>
  <c r="K20" i="4"/>
  <c r="K26" i="4"/>
  <c r="K28" i="4"/>
  <c r="K34" i="4"/>
  <c r="K36" i="4"/>
  <c r="K42" i="4"/>
  <c r="K44" i="4"/>
  <c r="K50" i="4"/>
  <c r="K52" i="4"/>
  <c r="K58" i="4"/>
  <c r="K60" i="4"/>
  <c r="K66" i="4"/>
  <c r="K68" i="4"/>
  <c r="K74" i="4"/>
  <c r="K76" i="4"/>
  <c r="K82" i="4"/>
  <c r="K84" i="4"/>
  <c r="K90" i="4"/>
  <c r="K92" i="4"/>
  <c r="K98" i="4"/>
  <c r="K100" i="4"/>
  <c r="K106" i="4"/>
  <c r="K108" i="4"/>
  <c r="K114" i="4"/>
  <c r="K116" i="4"/>
  <c r="K122" i="4"/>
  <c r="K124" i="4"/>
  <c r="K130" i="4"/>
  <c r="K132" i="4"/>
  <c r="K138" i="4"/>
  <c r="K140" i="4"/>
  <c r="K146" i="4"/>
  <c r="K148" i="4"/>
  <c r="K155" i="4"/>
  <c r="K157" i="4"/>
  <c r="K163" i="4"/>
  <c r="K165" i="4"/>
  <c r="K171" i="4"/>
  <c r="K173" i="4"/>
  <c r="K179" i="4"/>
  <c r="K181" i="4"/>
  <c r="K187" i="4"/>
  <c r="K189" i="4"/>
  <c r="K195" i="4"/>
  <c r="K197" i="4"/>
  <c r="K203" i="4"/>
  <c r="K205" i="4"/>
  <c r="K211" i="4"/>
  <c r="K213" i="4"/>
  <c r="K219" i="4"/>
  <c r="K221" i="4"/>
  <c r="K227" i="4"/>
  <c r="K229" i="4"/>
  <c r="K235" i="4"/>
  <c r="K237" i="4"/>
  <c r="K243" i="4"/>
  <c r="K245" i="4"/>
  <c r="K251" i="4"/>
  <c r="K253" i="4"/>
  <c r="K259" i="4"/>
  <c r="K261" i="4"/>
  <c r="J3" i="4"/>
  <c r="K3" i="4" s="1"/>
  <c r="J4" i="4"/>
  <c r="J5" i="4"/>
  <c r="K5" i="4" s="1"/>
  <c r="J6" i="4"/>
  <c r="K6" i="4" s="1"/>
  <c r="J7" i="4"/>
  <c r="K7" i="4" s="1"/>
  <c r="J8" i="4"/>
  <c r="K8" i="4" s="1"/>
  <c r="J9" i="4"/>
  <c r="K9" i="4" s="1"/>
  <c r="J10" i="4"/>
  <c r="J11" i="4"/>
  <c r="K11" i="4" s="1"/>
  <c r="J12" i="4"/>
  <c r="J13" i="4"/>
  <c r="K13" i="4" s="1"/>
  <c r="J14" i="4"/>
  <c r="K14" i="4" s="1"/>
  <c r="J15" i="4"/>
  <c r="K15" i="4" s="1"/>
  <c r="J16" i="4"/>
  <c r="K16" i="4" s="1"/>
  <c r="J17" i="4"/>
  <c r="K17" i="4" s="1"/>
  <c r="J18" i="4"/>
  <c r="J19" i="4"/>
  <c r="K19" i="4" s="1"/>
  <c r="J20" i="4"/>
  <c r="J21" i="4"/>
  <c r="K21" i="4" s="1"/>
  <c r="J22" i="4"/>
  <c r="K22" i="4" s="1"/>
  <c r="J23" i="4"/>
  <c r="K23" i="4" s="1"/>
  <c r="J24" i="4"/>
  <c r="K24" i="4" s="1"/>
  <c r="J25" i="4"/>
  <c r="K25" i="4" s="1"/>
  <c r="J26" i="4"/>
  <c r="J27" i="4"/>
  <c r="K27" i="4" s="1"/>
  <c r="J28" i="4"/>
  <c r="J29" i="4"/>
  <c r="K29" i="4" s="1"/>
  <c r="J30" i="4"/>
  <c r="K30" i="4" s="1"/>
  <c r="J31" i="4"/>
  <c r="K31" i="4" s="1"/>
  <c r="J32" i="4"/>
  <c r="K32" i="4" s="1"/>
  <c r="J33" i="4"/>
  <c r="K33" i="4" s="1"/>
  <c r="J34" i="4"/>
  <c r="J35" i="4"/>
  <c r="K35" i="4" s="1"/>
  <c r="J36" i="4"/>
  <c r="J37" i="4"/>
  <c r="K37" i="4" s="1"/>
  <c r="J38" i="4"/>
  <c r="K38" i="4" s="1"/>
  <c r="J39" i="4"/>
  <c r="K39" i="4" s="1"/>
  <c r="J40" i="4"/>
  <c r="K40" i="4" s="1"/>
  <c r="J41" i="4"/>
  <c r="K41" i="4" s="1"/>
  <c r="J42" i="4"/>
  <c r="J43" i="4"/>
  <c r="K43" i="4" s="1"/>
  <c r="J44" i="4"/>
  <c r="J45" i="4"/>
  <c r="K45" i="4" s="1"/>
  <c r="J46" i="4"/>
  <c r="K46" i="4" s="1"/>
  <c r="J47" i="4"/>
  <c r="K47" i="4" s="1"/>
  <c r="J48" i="4"/>
  <c r="K48" i="4" s="1"/>
  <c r="J49" i="4"/>
  <c r="K49" i="4" s="1"/>
  <c r="J50" i="4"/>
  <c r="J51" i="4"/>
  <c r="K51" i="4" s="1"/>
  <c r="J52" i="4"/>
  <c r="J53" i="4"/>
  <c r="K53" i="4" s="1"/>
  <c r="J54" i="4"/>
  <c r="K54" i="4" s="1"/>
  <c r="J55" i="4"/>
  <c r="K55" i="4" s="1"/>
  <c r="J56" i="4"/>
  <c r="K56" i="4" s="1"/>
  <c r="J57" i="4"/>
  <c r="K57" i="4" s="1"/>
  <c r="J58" i="4"/>
  <c r="J59" i="4"/>
  <c r="K59" i="4" s="1"/>
  <c r="J60" i="4"/>
  <c r="J61" i="4"/>
  <c r="K61" i="4" s="1"/>
  <c r="J62" i="4"/>
  <c r="K62" i="4" s="1"/>
  <c r="J63" i="4"/>
  <c r="K63" i="4" s="1"/>
  <c r="J64" i="4"/>
  <c r="K64" i="4" s="1"/>
  <c r="J65" i="4"/>
  <c r="K65" i="4" s="1"/>
  <c r="J66" i="4"/>
  <c r="J67" i="4"/>
  <c r="K67" i="4" s="1"/>
  <c r="J68" i="4"/>
  <c r="J69" i="4"/>
  <c r="K69" i="4" s="1"/>
  <c r="J70" i="4"/>
  <c r="K70" i="4" s="1"/>
  <c r="J71" i="4"/>
  <c r="K71" i="4" s="1"/>
  <c r="J72" i="4"/>
  <c r="K72" i="4" s="1"/>
  <c r="J73" i="4"/>
  <c r="K73" i="4" s="1"/>
  <c r="J74" i="4"/>
  <c r="J75" i="4"/>
  <c r="K75" i="4" s="1"/>
  <c r="J76" i="4"/>
  <c r="J77" i="4"/>
  <c r="K77" i="4" s="1"/>
  <c r="J78" i="4"/>
  <c r="K78" i="4" s="1"/>
  <c r="J79" i="4"/>
  <c r="K79" i="4" s="1"/>
  <c r="J80" i="4"/>
  <c r="K80" i="4" s="1"/>
  <c r="J81" i="4"/>
  <c r="K81" i="4" s="1"/>
  <c r="J82" i="4"/>
  <c r="J83" i="4"/>
  <c r="K83" i="4" s="1"/>
  <c r="J84" i="4"/>
  <c r="J85" i="4"/>
  <c r="K85" i="4" s="1"/>
  <c r="J86" i="4"/>
  <c r="K86" i="4" s="1"/>
  <c r="J87" i="4"/>
  <c r="K87" i="4" s="1"/>
  <c r="J88" i="4"/>
  <c r="K88" i="4" s="1"/>
  <c r="J89" i="4"/>
  <c r="K89" i="4" s="1"/>
  <c r="J90" i="4"/>
  <c r="J91" i="4"/>
  <c r="K91" i="4" s="1"/>
  <c r="J92" i="4"/>
  <c r="J93" i="4"/>
  <c r="K93" i="4" s="1"/>
  <c r="J94" i="4"/>
  <c r="K94" i="4" s="1"/>
  <c r="J95" i="4"/>
  <c r="K95" i="4" s="1"/>
  <c r="J96" i="4"/>
  <c r="K96" i="4" s="1"/>
  <c r="J97" i="4"/>
  <c r="K97" i="4" s="1"/>
  <c r="J98" i="4"/>
  <c r="J99" i="4"/>
  <c r="K99" i="4" s="1"/>
  <c r="J100" i="4"/>
  <c r="J101" i="4"/>
  <c r="K101" i="4" s="1"/>
  <c r="J102" i="4"/>
  <c r="K102" i="4" s="1"/>
  <c r="J103" i="4"/>
  <c r="K103" i="4" s="1"/>
  <c r="J104" i="4"/>
  <c r="K104" i="4" s="1"/>
  <c r="J105" i="4"/>
  <c r="K105" i="4" s="1"/>
  <c r="J106" i="4"/>
  <c r="J107" i="4"/>
  <c r="K107" i="4" s="1"/>
  <c r="J108" i="4"/>
  <c r="J109" i="4"/>
  <c r="K109" i="4" s="1"/>
  <c r="J110" i="4"/>
  <c r="K110" i="4" s="1"/>
  <c r="J111" i="4"/>
  <c r="K111" i="4" s="1"/>
  <c r="J112" i="4"/>
  <c r="K112" i="4" s="1"/>
  <c r="J113" i="4"/>
  <c r="K113" i="4" s="1"/>
  <c r="J114" i="4"/>
  <c r="J115" i="4"/>
  <c r="K115" i="4" s="1"/>
  <c r="J116" i="4"/>
  <c r="J117" i="4"/>
  <c r="K117" i="4" s="1"/>
  <c r="J118" i="4"/>
  <c r="K118" i="4" s="1"/>
  <c r="J119" i="4"/>
  <c r="K119" i="4" s="1"/>
  <c r="J120" i="4"/>
  <c r="K120" i="4" s="1"/>
  <c r="J121" i="4"/>
  <c r="K121" i="4" s="1"/>
  <c r="J122" i="4"/>
  <c r="J123" i="4"/>
  <c r="K123" i="4" s="1"/>
  <c r="J124" i="4"/>
  <c r="J125" i="4"/>
  <c r="K125" i="4" s="1"/>
  <c r="J126" i="4"/>
  <c r="K126" i="4" s="1"/>
  <c r="J127" i="4"/>
  <c r="K127" i="4" s="1"/>
  <c r="J128" i="4"/>
  <c r="K128" i="4" s="1"/>
  <c r="J129" i="4"/>
  <c r="K129" i="4" s="1"/>
  <c r="J130" i="4"/>
  <c r="J131" i="4"/>
  <c r="K131" i="4" s="1"/>
  <c r="J132" i="4"/>
  <c r="J133" i="4"/>
  <c r="K133" i="4" s="1"/>
  <c r="J134" i="4"/>
  <c r="K134" i="4" s="1"/>
  <c r="J135" i="4"/>
  <c r="K135" i="4" s="1"/>
  <c r="J136" i="4"/>
  <c r="K136" i="4" s="1"/>
  <c r="J137" i="4"/>
  <c r="K137" i="4" s="1"/>
  <c r="J138" i="4"/>
  <c r="J139" i="4"/>
  <c r="K139" i="4" s="1"/>
  <c r="J140" i="4"/>
  <c r="J141" i="4"/>
  <c r="K141" i="4" s="1"/>
  <c r="J142" i="4"/>
  <c r="K142" i="4" s="1"/>
  <c r="J143" i="4"/>
  <c r="K143" i="4" s="1"/>
  <c r="J144" i="4"/>
  <c r="K144" i="4" s="1"/>
  <c r="J145" i="4"/>
  <c r="K145" i="4" s="1"/>
  <c r="J146" i="4"/>
  <c r="J147" i="4"/>
  <c r="K147" i="4" s="1"/>
  <c r="J148" i="4"/>
  <c r="J149" i="4"/>
  <c r="K149" i="4" s="1"/>
  <c r="J150" i="4"/>
  <c r="K150" i="4" s="1"/>
  <c r="J152" i="4"/>
  <c r="K152" i="4" s="1"/>
  <c r="J153" i="4"/>
  <c r="K153" i="4" s="1"/>
  <c r="J154" i="4"/>
  <c r="K154" i="4" s="1"/>
  <c r="J155" i="4"/>
  <c r="J156" i="4"/>
  <c r="K156" i="4" s="1"/>
  <c r="J157" i="4"/>
  <c r="J158" i="4"/>
  <c r="K158" i="4" s="1"/>
  <c r="J159" i="4"/>
  <c r="K159" i="4" s="1"/>
  <c r="J160" i="4"/>
  <c r="K160" i="4" s="1"/>
  <c r="J161" i="4"/>
  <c r="K161" i="4" s="1"/>
  <c r="J162" i="4"/>
  <c r="K162" i="4" s="1"/>
  <c r="J163" i="4"/>
  <c r="J164" i="4"/>
  <c r="K164" i="4" s="1"/>
  <c r="J165" i="4"/>
  <c r="J166" i="4"/>
  <c r="K166" i="4" s="1"/>
  <c r="J167" i="4"/>
  <c r="K167" i="4" s="1"/>
  <c r="J168" i="4"/>
  <c r="K168" i="4" s="1"/>
  <c r="J169" i="4"/>
  <c r="K169" i="4" s="1"/>
  <c r="J170" i="4"/>
  <c r="K170" i="4" s="1"/>
  <c r="J171" i="4"/>
  <c r="J172" i="4"/>
  <c r="K172" i="4" s="1"/>
  <c r="J173" i="4"/>
  <c r="J174" i="4"/>
  <c r="K174" i="4" s="1"/>
  <c r="J175" i="4"/>
  <c r="K175" i="4" s="1"/>
  <c r="J176" i="4"/>
  <c r="K176" i="4" s="1"/>
  <c r="J177" i="4"/>
  <c r="K177" i="4" s="1"/>
  <c r="J178" i="4"/>
  <c r="K178" i="4" s="1"/>
  <c r="J179" i="4"/>
  <c r="J180" i="4"/>
  <c r="K180" i="4" s="1"/>
  <c r="J181" i="4"/>
  <c r="J182" i="4"/>
  <c r="K182" i="4" s="1"/>
  <c r="J183" i="4"/>
  <c r="K183" i="4" s="1"/>
  <c r="J184" i="4"/>
  <c r="K184" i="4" s="1"/>
  <c r="J185" i="4"/>
  <c r="K185" i="4" s="1"/>
  <c r="J186" i="4"/>
  <c r="K186" i="4" s="1"/>
  <c r="J187" i="4"/>
  <c r="J188" i="4"/>
  <c r="K188" i="4" s="1"/>
  <c r="J189" i="4"/>
  <c r="J190" i="4"/>
  <c r="K190" i="4" s="1"/>
  <c r="J191" i="4"/>
  <c r="K191" i="4" s="1"/>
  <c r="J192" i="4"/>
  <c r="K192" i="4" s="1"/>
  <c r="J193" i="4"/>
  <c r="K193" i="4" s="1"/>
  <c r="J194" i="4"/>
  <c r="K194" i="4" s="1"/>
  <c r="J195" i="4"/>
  <c r="J196" i="4"/>
  <c r="K196" i="4" s="1"/>
  <c r="J197" i="4"/>
  <c r="J198" i="4"/>
  <c r="K198" i="4" s="1"/>
  <c r="J199" i="4"/>
  <c r="K199" i="4" s="1"/>
  <c r="J200" i="4"/>
  <c r="K200" i="4" s="1"/>
  <c r="J201" i="4"/>
  <c r="K201" i="4" s="1"/>
  <c r="J202" i="4"/>
  <c r="K202" i="4" s="1"/>
  <c r="J203" i="4"/>
  <c r="J204" i="4"/>
  <c r="K204" i="4" s="1"/>
  <c r="J205" i="4"/>
  <c r="J206" i="4"/>
  <c r="K206" i="4" s="1"/>
  <c r="J207" i="4"/>
  <c r="K207" i="4" s="1"/>
  <c r="J208" i="4"/>
  <c r="K208" i="4" s="1"/>
  <c r="J209" i="4"/>
  <c r="K209" i="4" s="1"/>
  <c r="J210" i="4"/>
  <c r="K210" i="4" s="1"/>
  <c r="J211" i="4"/>
  <c r="J212" i="4"/>
  <c r="K212" i="4" s="1"/>
  <c r="J213" i="4"/>
  <c r="J214" i="4"/>
  <c r="K214" i="4" s="1"/>
  <c r="J215" i="4"/>
  <c r="K215" i="4" s="1"/>
  <c r="J216" i="4"/>
  <c r="K216" i="4" s="1"/>
  <c r="J217" i="4"/>
  <c r="K217" i="4" s="1"/>
  <c r="J218" i="4"/>
  <c r="K218" i="4" s="1"/>
  <c r="J219" i="4"/>
  <c r="J220" i="4"/>
  <c r="K220" i="4" s="1"/>
  <c r="J221" i="4"/>
  <c r="J222" i="4"/>
  <c r="K222" i="4" s="1"/>
  <c r="J223" i="4"/>
  <c r="K223" i="4" s="1"/>
  <c r="J224" i="4"/>
  <c r="K224" i="4" s="1"/>
  <c r="J225" i="4"/>
  <c r="K225" i="4" s="1"/>
  <c r="J226" i="4"/>
  <c r="K226" i="4" s="1"/>
  <c r="J227" i="4"/>
  <c r="J228" i="4"/>
  <c r="K228" i="4" s="1"/>
  <c r="J229" i="4"/>
  <c r="J230" i="4"/>
  <c r="K230" i="4" s="1"/>
  <c r="J231" i="4"/>
  <c r="K231" i="4" s="1"/>
  <c r="J232" i="4"/>
  <c r="K232" i="4" s="1"/>
  <c r="J233" i="4"/>
  <c r="K233" i="4" s="1"/>
  <c r="J234" i="4"/>
  <c r="K234" i="4" s="1"/>
  <c r="J235" i="4"/>
  <c r="J236" i="4"/>
  <c r="K236" i="4" s="1"/>
  <c r="J237" i="4"/>
  <c r="J238" i="4"/>
  <c r="K238" i="4" s="1"/>
  <c r="J239" i="4"/>
  <c r="K239" i="4" s="1"/>
  <c r="J240" i="4"/>
  <c r="K240" i="4" s="1"/>
  <c r="J241" i="4"/>
  <c r="K241" i="4" s="1"/>
  <c r="J242" i="4"/>
  <c r="K242" i="4" s="1"/>
  <c r="J243" i="4"/>
  <c r="J244" i="4"/>
  <c r="K244" i="4" s="1"/>
  <c r="J245" i="4"/>
  <c r="J246" i="4"/>
  <c r="K246" i="4" s="1"/>
  <c r="J247" i="4"/>
  <c r="K247" i="4" s="1"/>
  <c r="J248" i="4"/>
  <c r="K248" i="4" s="1"/>
  <c r="J249" i="4"/>
  <c r="K249" i="4" s="1"/>
  <c r="J250" i="4"/>
  <c r="K250" i="4" s="1"/>
  <c r="J251" i="4"/>
  <c r="J252" i="4"/>
  <c r="K252" i="4" s="1"/>
  <c r="J253" i="4"/>
  <c r="J254" i="4"/>
  <c r="K254" i="4" s="1"/>
  <c r="J255" i="4"/>
  <c r="K255" i="4" s="1"/>
  <c r="J256" i="4"/>
  <c r="K256" i="4" s="1"/>
  <c r="J257" i="4"/>
  <c r="K257" i="4" s="1"/>
  <c r="J258" i="4"/>
  <c r="K258" i="4" s="1"/>
  <c r="J259" i="4"/>
  <c r="J260" i="4"/>
  <c r="K260" i="4" s="1"/>
  <c r="J261" i="4"/>
  <c r="J262" i="4"/>
  <c r="K262" i="4" s="1"/>
  <c r="J263" i="4"/>
  <c r="K263" i="4" s="1"/>
  <c r="J264" i="4"/>
  <c r="K264" i="4" s="1"/>
  <c r="J265" i="4"/>
  <c r="K265" i="4" s="1"/>
  <c r="J2" i="4"/>
  <c r="K2" i="4" s="1"/>
  <c r="K100" i="2"/>
  <c r="K7" i="2"/>
  <c r="K26" i="2"/>
  <c r="K29" i="2"/>
  <c r="K82" i="2"/>
  <c r="K65" i="2"/>
  <c r="J3" i="2"/>
  <c r="K3" i="2" s="1"/>
  <c r="J103" i="2"/>
  <c r="K103" i="2" s="1"/>
  <c r="J104" i="2"/>
  <c r="K104" i="2" s="1"/>
  <c r="J102" i="2"/>
  <c r="K102" i="2" s="1"/>
  <c r="J105" i="2"/>
  <c r="K105" i="2" s="1"/>
  <c r="J106" i="2"/>
  <c r="K106" i="2" s="1"/>
  <c r="J99" i="2"/>
  <c r="K99" i="2" s="1"/>
  <c r="J101" i="2"/>
  <c r="K101" i="2" s="1"/>
  <c r="J100" i="2"/>
  <c r="J4" i="2"/>
  <c r="K4" i="2" s="1"/>
  <c r="J5" i="2"/>
  <c r="K5" i="2" s="1"/>
  <c r="J6" i="2"/>
  <c r="K6" i="2" s="1"/>
  <c r="J7" i="2"/>
  <c r="J8" i="2"/>
  <c r="K8" i="2" s="1"/>
  <c r="J9" i="2"/>
  <c r="K9" i="2" s="1"/>
  <c r="J15" i="2"/>
  <c r="K15" i="2" s="1"/>
  <c r="J13" i="2"/>
  <c r="K13" i="2" s="1"/>
  <c r="J10" i="2"/>
  <c r="K10" i="2" s="1"/>
  <c r="J16" i="2"/>
  <c r="K16" i="2" s="1"/>
  <c r="J14" i="2"/>
  <c r="K14" i="2" s="1"/>
  <c r="J11" i="2"/>
  <c r="K11" i="2" s="1"/>
  <c r="J17" i="2"/>
  <c r="K17" i="2" s="1"/>
  <c r="J12" i="2"/>
  <c r="K12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20" i="2"/>
  <c r="K20" i="2" s="1"/>
  <c r="J18" i="2"/>
  <c r="K18" i="2" s="1"/>
  <c r="J19" i="2"/>
  <c r="K19" i="2" s="1"/>
  <c r="J113" i="2"/>
  <c r="K113" i="2" s="1"/>
  <c r="J114" i="2"/>
  <c r="K114" i="2" s="1"/>
  <c r="J115" i="2"/>
  <c r="K115" i="2" s="1"/>
  <c r="J116" i="2"/>
  <c r="K116" i="2" s="1"/>
  <c r="J21" i="2"/>
  <c r="K21" i="2" s="1"/>
  <c r="J22" i="2"/>
  <c r="K22" i="2" s="1"/>
  <c r="J23" i="2"/>
  <c r="K23" i="2" s="1"/>
  <c r="J24" i="2"/>
  <c r="K24" i="2" s="1"/>
  <c r="J117" i="2"/>
  <c r="K117" i="2" s="1"/>
  <c r="J30" i="2"/>
  <c r="K30" i="2" s="1"/>
  <c r="J31" i="2"/>
  <c r="K31" i="2" s="1"/>
  <c r="J43" i="2"/>
  <c r="K43" i="2" s="1"/>
  <c r="J32" i="2"/>
  <c r="K32" i="2" s="1"/>
  <c r="J33" i="2"/>
  <c r="K33" i="2" s="1"/>
  <c r="J46" i="2"/>
  <c r="K46" i="2" s="1"/>
  <c r="J25" i="2"/>
  <c r="K25" i="2" s="1"/>
  <c r="J26" i="2"/>
  <c r="J27" i="2"/>
  <c r="K27" i="2" s="1"/>
  <c r="J28" i="2"/>
  <c r="K28" i="2" s="1"/>
  <c r="J40" i="2"/>
  <c r="K40" i="2" s="1"/>
  <c r="J29" i="2"/>
  <c r="J41" i="2"/>
  <c r="K41" i="2" s="1"/>
  <c r="J34" i="2"/>
  <c r="K34" i="2" s="1"/>
  <c r="J35" i="2"/>
  <c r="K35" i="2" s="1"/>
  <c r="J42" i="2"/>
  <c r="K42" i="2" s="1"/>
  <c r="J45" i="2"/>
  <c r="K45" i="2" s="1"/>
  <c r="J36" i="2"/>
  <c r="K36" i="2" s="1"/>
  <c r="J47" i="2"/>
  <c r="K47" i="2" s="1"/>
  <c r="J37" i="2"/>
  <c r="K37" i="2" s="1"/>
  <c r="J38" i="2"/>
  <c r="K38" i="2" s="1"/>
  <c r="J39" i="2"/>
  <c r="K39" i="2" s="1"/>
  <c r="J44" i="2"/>
  <c r="K44" i="2" s="1"/>
  <c r="J52" i="2"/>
  <c r="K52" i="2" s="1"/>
  <c r="J53" i="2"/>
  <c r="K53" i="2" s="1"/>
  <c r="J48" i="2"/>
  <c r="K48" i="2" s="1"/>
  <c r="J49" i="2"/>
  <c r="K49" i="2" s="1"/>
  <c r="J50" i="2"/>
  <c r="K50" i="2" s="1"/>
  <c r="J51" i="2"/>
  <c r="K51" i="2" s="1"/>
  <c r="J118" i="2"/>
  <c r="K118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8" i="2"/>
  <c r="K78" i="2" s="1"/>
  <c r="J79" i="2"/>
  <c r="K79" i="2" s="1"/>
  <c r="J74" i="2"/>
  <c r="K74" i="2" s="1"/>
  <c r="J75" i="2"/>
  <c r="K75" i="2" s="1"/>
  <c r="J76" i="2"/>
  <c r="K76" i="2" s="1"/>
  <c r="J83" i="2"/>
  <c r="K83" i="2" s="1"/>
  <c r="J84" i="2"/>
  <c r="K84" i="2" s="1"/>
  <c r="J85" i="2"/>
  <c r="K85" i="2" s="1"/>
  <c r="J86" i="2"/>
  <c r="K86" i="2" s="1"/>
  <c r="J80" i="2"/>
  <c r="K80" i="2" s="1"/>
  <c r="J81" i="2"/>
  <c r="K81" i="2" s="1"/>
  <c r="J82" i="2"/>
  <c r="J62" i="2"/>
  <c r="K62" i="2" s="1"/>
  <c r="J63" i="2"/>
  <c r="K63" i="2" s="1"/>
  <c r="J64" i="2"/>
  <c r="K64" i="2" s="1"/>
  <c r="J65" i="2"/>
  <c r="J66" i="2"/>
  <c r="K66" i="2" s="1"/>
  <c r="J77" i="2"/>
  <c r="K77" i="2" s="1"/>
  <c r="J67" i="2"/>
  <c r="K67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121" i="2"/>
  <c r="K121" i="2" s="1"/>
  <c r="J122" i="2"/>
  <c r="K122" i="2" s="1"/>
  <c r="J119" i="2"/>
  <c r="K119" i="2" s="1"/>
  <c r="J120" i="2"/>
  <c r="K120" i="2" s="1"/>
  <c r="J123" i="2"/>
  <c r="K123" i="2" s="1"/>
  <c r="J91" i="2"/>
  <c r="K91" i="2" s="1"/>
  <c r="J87" i="2"/>
  <c r="K87" i="2" s="1"/>
  <c r="J92" i="2"/>
  <c r="K92" i="2" s="1"/>
  <c r="J88" i="2"/>
  <c r="K88" i="2" s="1"/>
  <c r="J89" i="2"/>
  <c r="K89" i="2" s="1"/>
  <c r="J95" i="2"/>
  <c r="K95" i="2" s="1"/>
  <c r="J90" i="2"/>
  <c r="K90" i="2" s="1"/>
  <c r="J96" i="2"/>
  <c r="K96" i="2" s="1"/>
  <c r="J93" i="2"/>
  <c r="K93" i="2" s="1"/>
  <c r="J94" i="2"/>
  <c r="K94" i="2" s="1"/>
  <c r="J97" i="2"/>
  <c r="K97" i="2" s="1"/>
  <c r="J98" i="2"/>
  <c r="K98" i="2" s="1"/>
  <c r="J2" i="2"/>
  <c r="K2" i="2" s="1"/>
  <c r="K21" i="3"/>
  <c r="K615" i="3"/>
  <c r="K616" i="3"/>
  <c r="K25" i="3"/>
  <c r="K46" i="3"/>
  <c r="K51" i="3"/>
  <c r="K99" i="3"/>
  <c r="K158" i="3"/>
  <c r="K110" i="3"/>
  <c r="K120" i="3"/>
  <c r="K175" i="3"/>
  <c r="K243" i="3"/>
  <c r="K655" i="3"/>
  <c r="K257" i="3"/>
  <c r="K311" i="3"/>
  <c r="K347" i="3"/>
  <c r="K375" i="3"/>
  <c r="K449" i="3"/>
  <c r="K473" i="3"/>
  <c r="K471" i="3"/>
  <c r="K527" i="3"/>
  <c r="K557" i="3"/>
  <c r="J610" i="3"/>
  <c r="K610" i="3" s="1"/>
  <c r="J611" i="3"/>
  <c r="K611" i="3" s="1"/>
  <c r="J16" i="3"/>
  <c r="K16" i="3" s="1"/>
  <c r="J20" i="3"/>
  <c r="K20" i="3" s="1"/>
  <c r="J21" i="3"/>
  <c r="J22" i="3"/>
  <c r="K22" i="3" s="1"/>
  <c r="J18" i="3"/>
  <c r="K18" i="3" s="1"/>
  <c r="J17" i="3"/>
  <c r="K17" i="3" s="1"/>
  <c r="J8" i="3"/>
  <c r="K8" i="3" s="1"/>
  <c r="J9" i="3"/>
  <c r="K9" i="3" s="1"/>
  <c r="J5" i="3"/>
  <c r="K5" i="3" s="1"/>
  <c r="J10" i="3"/>
  <c r="K10" i="3" s="1"/>
  <c r="J6" i="3"/>
  <c r="K6" i="3" s="1"/>
  <c r="J15" i="3"/>
  <c r="K15" i="3" s="1"/>
  <c r="J11" i="3"/>
  <c r="K11" i="3" s="1"/>
  <c r="J7" i="3"/>
  <c r="K7" i="3" s="1"/>
  <c r="J2" i="3"/>
  <c r="K2" i="3" s="1"/>
  <c r="J12" i="3"/>
  <c r="K12" i="3" s="1"/>
  <c r="J3" i="3"/>
  <c r="K3" i="3" s="1"/>
  <c r="J13" i="3"/>
  <c r="K13" i="3" s="1"/>
  <c r="J4" i="3"/>
  <c r="K4" i="3" s="1"/>
  <c r="J14" i="3"/>
  <c r="K14" i="3" s="1"/>
  <c r="J19" i="3"/>
  <c r="K19" i="3" s="1"/>
  <c r="J614" i="3"/>
  <c r="K614" i="3" s="1"/>
  <c r="J615" i="3"/>
  <c r="J613" i="3"/>
  <c r="K613" i="3" s="1"/>
  <c r="J617" i="3"/>
  <c r="K617" i="3" s="1"/>
  <c r="J618" i="3"/>
  <c r="K618" i="3" s="1"/>
  <c r="J616" i="3"/>
  <c r="J64" i="3"/>
  <c r="K64" i="3" s="1"/>
  <c r="J62" i="3"/>
  <c r="K62" i="3" s="1"/>
  <c r="J61" i="3"/>
  <c r="K61" i="3" s="1"/>
  <c r="J63" i="3"/>
  <c r="K63" i="3" s="1"/>
  <c r="J31" i="3"/>
  <c r="K31" i="3" s="1"/>
  <c r="J27" i="3"/>
  <c r="K27" i="3" s="1"/>
  <c r="J25" i="3"/>
  <c r="J23" i="3"/>
  <c r="K23" i="3" s="1"/>
  <c r="J26" i="3"/>
  <c r="K26" i="3" s="1"/>
  <c r="J32" i="3"/>
  <c r="K32" i="3" s="1"/>
  <c r="J33" i="3"/>
  <c r="K33" i="3" s="1"/>
  <c r="J47" i="3"/>
  <c r="K47" i="3" s="1"/>
  <c r="J34" i="3"/>
  <c r="K34" i="3" s="1"/>
  <c r="J53" i="3"/>
  <c r="K53" i="3" s="1"/>
  <c r="J35" i="3"/>
  <c r="K35" i="3" s="1"/>
  <c r="J36" i="3"/>
  <c r="K36" i="3" s="1"/>
  <c r="J28" i="3"/>
  <c r="K28" i="3" s="1"/>
  <c r="J24" i="3"/>
  <c r="K24" i="3" s="1"/>
  <c r="J37" i="3"/>
  <c r="K37" i="3" s="1"/>
  <c r="J49" i="3"/>
  <c r="K49" i="3" s="1"/>
  <c r="J38" i="3"/>
  <c r="K38" i="3" s="1"/>
  <c r="J39" i="3"/>
  <c r="K39" i="3" s="1"/>
  <c r="J40" i="3"/>
  <c r="K40" i="3" s="1"/>
  <c r="J41" i="3"/>
  <c r="K41" i="3" s="1"/>
  <c r="J54" i="3"/>
  <c r="K54" i="3" s="1"/>
  <c r="J55" i="3"/>
  <c r="K55" i="3" s="1"/>
  <c r="J58" i="3"/>
  <c r="K58" i="3" s="1"/>
  <c r="J59" i="3"/>
  <c r="K59" i="3" s="1"/>
  <c r="J56" i="3"/>
  <c r="K56" i="3" s="1"/>
  <c r="J42" i="3"/>
  <c r="K42" i="3" s="1"/>
  <c r="J43" i="3"/>
  <c r="K43" i="3" s="1"/>
  <c r="J44" i="3"/>
  <c r="K44" i="3" s="1"/>
  <c r="J60" i="3"/>
  <c r="K60" i="3" s="1"/>
  <c r="J57" i="3"/>
  <c r="K57" i="3" s="1"/>
  <c r="J45" i="3"/>
  <c r="K45" i="3" s="1"/>
  <c r="J46" i="3"/>
  <c r="J50" i="3"/>
  <c r="K50" i="3" s="1"/>
  <c r="J48" i="3"/>
  <c r="K48" i="3" s="1"/>
  <c r="J51" i="3"/>
  <c r="J52" i="3"/>
  <c r="K52" i="3" s="1"/>
  <c r="J29" i="3"/>
  <c r="K29" i="3" s="1"/>
  <c r="J30" i="3"/>
  <c r="K30" i="3" s="1"/>
  <c r="J619" i="3"/>
  <c r="K619" i="3" s="1"/>
  <c r="J72" i="3"/>
  <c r="K72" i="3" s="1"/>
  <c r="J73" i="3"/>
  <c r="K73" i="3" s="1"/>
  <c r="J74" i="3"/>
  <c r="K74" i="3" s="1"/>
  <c r="J75" i="3"/>
  <c r="K75" i="3" s="1"/>
  <c r="J76" i="3"/>
  <c r="K76" i="3" s="1"/>
  <c r="J77" i="3"/>
  <c r="K77" i="3" s="1"/>
  <c r="J78" i="3"/>
  <c r="K78" i="3" s="1"/>
  <c r="J250" i="3"/>
  <c r="K250" i="3" s="1"/>
  <c r="J79" i="3"/>
  <c r="K79" i="3" s="1"/>
  <c r="J80" i="3"/>
  <c r="K80" i="3" s="1"/>
  <c r="J81" i="3"/>
  <c r="K81" i="3" s="1"/>
  <c r="J82" i="3"/>
  <c r="K82" i="3" s="1"/>
  <c r="J83" i="3"/>
  <c r="K83" i="3" s="1"/>
  <c r="J84" i="3"/>
  <c r="K84" i="3" s="1"/>
  <c r="J113" i="3"/>
  <c r="K113" i="3" s="1"/>
  <c r="J155" i="3"/>
  <c r="K155" i="3" s="1"/>
  <c r="J85" i="3"/>
  <c r="K85" i="3" s="1"/>
  <c r="J86" i="3"/>
  <c r="K86" i="3" s="1"/>
  <c r="J87" i="3"/>
  <c r="K87" i="3" s="1"/>
  <c r="J88" i="3"/>
  <c r="K88" i="3" s="1"/>
  <c r="J89" i="3"/>
  <c r="K89" i="3" s="1"/>
  <c r="J114" i="3"/>
  <c r="K114" i="3" s="1"/>
  <c r="J90" i="3"/>
  <c r="K90" i="3" s="1"/>
  <c r="J115" i="3"/>
  <c r="K115" i="3" s="1"/>
  <c r="J116" i="3"/>
  <c r="K116" i="3" s="1"/>
  <c r="J91" i="3"/>
  <c r="K91" i="3" s="1"/>
  <c r="J70" i="3"/>
  <c r="K70" i="3" s="1"/>
  <c r="J66" i="3"/>
  <c r="K66" i="3" s="1"/>
  <c r="J177" i="3"/>
  <c r="K177" i="3" s="1"/>
  <c r="J92" i="3"/>
  <c r="K92" i="3" s="1"/>
  <c r="J65" i="3"/>
  <c r="K65" i="3" s="1"/>
  <c r="J178" i="3"/>
  <c r="K178" i="3" s="1"/>
  <c r="J93" i="3"/>
  <c r="K93" i="3" s="1"/>
  <c r="J94" i="3"/>
  <c r="K94" i="3" s="1"/>
  <c r="J190" i="3"/>
  <c r="K190" i="3" s="1"/>
  <c r="J95" i="3"/>
  <c r="K95" i="3" s="1"/>
  <c r="J67" i="3"/>
  <c r="K67" i="3" s="1"/>
  <c r="J96" i="3"/>
  <c r="K96" i="3" s="1"/>
  <c r="J68" i="3"/>
  <c r="K68" i="3" s="1"/>
  <c r="J97" i="3"/>
  <c r="K97" i="3" s="1"/>
  <c r="J124" i="3"/>
  <c r="K124" i="3" s="1"/>
  <c r="J125" i="3"/>
  <c r="K125" i="3" s="1"/>
  <c r="J126" i="3"/>
  <c r="K126" i="3" s="1"/>
  <c r="J127" i="3"/>
  <c r="K127" i="3" s="1"/>
  <c r="J128" i="3"/>
  <c r="K128" i="3" s="1"/>
  <c r="J252" i="3"/>
  <c r="K252" i="3" s="1"/>
  <c r="J129" i="3"/>
  <c r="K129" i="3" s="1"/>
  <c r="J98" i="3"/>
  <c r="K98" i="3" s="1"/>
  <c r="J157" i="3"/>
  <c r="K157" i="3" s="1"/>
  <c r="J130" i="3"/>
  <c r="K130" i="3" s="1"/>
  <c r="J131" i="3"/>
  <c r="K131" i="3" s="1"/>
  <c r="J99" i="3"/>
  <c r="J100" i="3"/>
  <c r="K100" i="3" s="1"/>
  <c r="J132" i="3"/>
  <c r="K132" i="3" s="1"/>
  <c r="J133" i="3"/>
  <c r="K133" i="3" s="1"/>
  <c r="J134" i="3"/>
  <c r="K134" i="3" s="1"/>
  <c r="J135" i="3"/>
  <c r="K135" i="3" s="1"/>
  <c r="J136" i="3"/>
  <c r="K136" i="3" s="1"/>
  <c r="J137" i="3"/>
  <c r="K137" i="3" s="1"/>
  <c r="J138" i="3"/>
  <c r="K138" i="3" s="1"/>
  <c r="J117" i="3"/>
  <c r="K117" i="3" s="1"/>
  <c r="J139" i="3"/>
  <c r="K139" i="3" s="1"/>
  <c r="J101" i="3"/>
  <c r="K101" i="3" s="1"/>
  <c r="J140" i="3"/>
  <c r="K140" i="3" s="1"/>
  <c r="J141" i="3"/>
  <c r="K141" i="3" s="1"/>
  <c r="J142" i="3"/>
  <c r="K142" i="3" s="1"/>
  <c r="J143" i="3"/>
  <c r="K143" i="3" s="1"/>
  <c r="J144" i="3"/>
  <c r="K144" i="3" s="1"/>
  <c r="J145" i="3"/>
  <c r="K145" i="3" s="1"/>
  <c r="J146" i="3"/>
  <c r="K146" i="3" s="1"/>
  <c r="J102" i="3"/>
  <c r="K102" i="3" s="1"/>
  <c r="J147" i="3"/>
  <c r="K147" i="3" s="1"/>
  <c r="J148" i="3"/>
  <c r="K148" i="3" s="1"/>
  <c r="J149" i="3"/>
  <c r="K149" i="3" s="1"/>
  <c r="J150" i="3"/>
  <c r="K150" i="3" s="1"/>
  <c r="J151" i="3"/>
  <c r="K151" i="3" s="1"/>
  <c r="J158" i="3"/>
  <c r="J103" i="3"/>
  <c r="K103" i="3" s="1"/>
  <c r="J152" i="3"/>
  <c r="K152" i="3" s="1"/>
  <c r="J159" i="3"/>
  <c r="K159" i="3" s="1"/>
  <c r="J104" i="3"/>
  <c r="K104" i="3" s="1"/>
  <c r="J228" i="3"/>
  <c r="K228" i="3" s="1"/>
  <c r="J105" i="3"/>
  <c r="K105" i="3" s="1"/>
  <c r="J153" i="3"/>
  <c r="K153" i="3" s="1"/>
  <c r="J106" i="3"/>
  <c r="K106" i="3" s="1"/>
  <c r="J156" i="3"/>
  <c r="K156" i="3" s="1"/>
  <c r="J69" i="3"/>
  <c r="K69" i="3" s="1"/>
  <c r="J107" i="3"/>
  <c r="K107" i="3" s="1"/>
  <c r="J108" i="3"/>
  <c r="K108" i="3" s="1"/>
  <c r="J109" i="3"/>
  <c r="K109" i="3" s="1"/>
  <c r="J160" i="3"/>
  <c r="K160" i="3" s="1"/>
  <c r="J110" i="3"/>
  <c r="J161" i="3"/>
  <c r="K161" i="3" s="1"/>
  <c r="J162" i="3"/>
  <c r="K162" i="3" s="1"/>
  <c r="J163" i="3"/>
  <c r="K163" i="3" s="1"/>
  <c r="J185" i="3"/>
  <c r="K185" i="3" s="1"/>
  <c r="J251" i="3"/>
  <c r="K251" i="3" s="1"/>
  <c r="J186" i="3"/>
  <c r="K186" i="3" s="1"/>
  <c r="J164" i="3"/>
  <c r="K164" i="3" s="1"/>
  <c r="J165" i="3"/>
  <c r="K165" i="3" s="1"/>
  <c r="J166" i="3"/>
  <c r="K166" i="3" s="1"/>
  <c r="J167" i="3"/>
  <c r="K167" i="3" s="1"/>
  <c r="J118" i="3"/>
  <c r="K118" i="3" s="1"/>
  <c r="J168" i="3"/>
  <c r="K168" i="3" s="1"/>
  <c r="J119" i="3"/>
  <c r="K119" i="3" s="1"/>
  <c r="J169" i="3"/>
  <c r="K169" i="3" s="1"/>
  <c r="J191" i="3"/>
  <c r="K191" i="3" s="1"/>
  <c r="J170" i="3"/>
  <c r="K170" i="3" s="1"/>
  <c r="J187" i="3"/>
  <c r="K187" i="3" s="1"/>
  <c r="J171" i="3"/>
  <c r="K171" i="3" s="1"/>
  <c r="J172" i="3"/>
  <c r="K172" i="3" s="1"/>
  <c r="J173" i="3"/>
  <c r="K173" i="3" s="1"/>
  <c r="J120" i="3"/>
  <c r="J229" i="3"/>
  <c r="K229" i="3" s="1"/>
  <c r="J71" i="3"/>
  <c r="K71" i="3" s="1"/>
  <c r="J174" i="3"/>
  <c r="K174" i="3" s="1"/>
  <c r="J175" i="3"/>
  <c r="J121" i="3"/>
  <c r="K121" i="3" s="1"/>
  <c r="J230" i="3"/>
  <c r="K230" i="3" s="1"/>
  <c r="J188" i="3"/>
  <c r="K188" i="3" s="1"/>
  <c r="J176" i="3"/>
  <c r="K176" i="3" s="1"/>
  <c r="J154" i="3"/>
  <c r="K154" i="3" s="1"/>
  <c r="J122" i="3"/>
  <c r="K122" i="3" s="1"/>
  <c r="J111" i="3"/>
  <c r="K111" i="3" s="1"/>
  <c r="J196" i="3"/>
  <c r="K196" i="3" s="1"/>
  <c r="J197" i="3"/>
  <c r="K197" i="3" s="1"/>
  <c r="J253" i="3"/>
  <c r="K253" i="3" s="1"/>
  <c r="J192" i="3"/>
  <c r="K192" i="3" s="1"/>
  <c r="J193" i="3"/>
  <c r="K193" i="3" s="1"/>
  <c r="J198" i="3"/>
  <c r="K198" i="3" s="1"/>
  <c r="J231" i="3"/>
  <c r="K231" i="3" s="1"/>
  <c r="J199" i="3"/>
  <c r="K199" i="3" s="1"/>
  <c r="J200" i="3"/>
  <c r="K200" i="3" s="1"/>
  <c r="J179" i="3"/>
  <c r="K179" i="3" s="1"/>
  <c r="J201" i="3"/>
  <c r="K201" i="3" s="1"/>
  <c r="J202" i="3"/>
  <c r="K202" i="3" s="1"/>
  <c r="J232" i="3"/>
  <c r="K232" i="3" s="1"/>
  <c r="J194" i="3"/>
  <c r="K194" i="3" s="1"/>
  <c r="J195" i="3"/>
  <c r="K195" i="3" s="1"/>
  <c r="J203" i="3"/>
  <c r="K203" i="3" s="1"/>
  <c r="J204" i="3"/>
  <c r="K204" i="3" s="1"/>
  <c r="J244" i="3"/>
  <c r="K244" i="3" s="1"/>
  <c r="J233" i="3"/>
  <c r="K233" i="3" s="1"/>
  <c r="J205" i="3"/>
  <c r="K205" i="3" s="1"/>
  <c r="J206" i="3"/>
  <c r="K206" i="3" s="1"/>
  <c r="J207" i="3"/>
  <c r="K207" i="3" s="1"/>
  <c r="J208" i="3"/>
  <c r="K208" i="3" s="1"/>
  <c r="J180" i="3"/>
  <c r="K180" i="3" s="1"/>
  <c r="J209" i="3"/>
  <c r="K209" i="3" s="1"/>
  <c r="J210" i="3"/>
  <c r="K210" i="3" s="1"/>
  <c r="J181" i="3"/>
  <c r="K181" i="3" s="1"/>
  <c r="J234" i="3"/>
  <c r="K234" i="3" s="1"/>
  <c r="J241" i="3"/>
  <c r="K241" i="3" s="1"/>
  <c r="J112" i="3"/>
  <c r="K112" i="3" s="1"/>
  <c r="J235" i="3"/>
  <c r="K235" i="3" s="1"/>
  <c r="J242" i="3"/>
  <c r="K242" i="3" s="1"/>
  <c r="J243" i="3"/>
  <c r="J182" i="3"/>
  <c r="K182" i="3" s="1"/>
  <c r="J236" i="3"/>
  <c r="K236" i="3" s="1"/>
  <c r="J211" i="3"/>
  <c r="K211" i="3" s="1"/>
  <c r="J248" i="3"/>
  <c r="K248" i="3" s="1"/>
  <c r="J183" i="3"/>
  <c r="K183" i="3" s="1"/>
  <c r="J212" i="3"/>
  <c r="K212" i="3" s="1"/>
  <c r="J254" i="3"/>
  <c r="K254" i="3" s="1"/>
  <c r="J213" i="3"/>
  <c r="K213" i="3" s="1"/>
  <c r="J237" i="3"/>
  <c r="K237" i="3" s="1"/>
  <c r="J214" i="3"/>
  <c r="K214" i="3" s="1"/>
  <c r="J215" i="3"/>
  <c r="K215" i="3" s="1"/>
  <c r="J216" i="3"/>
  <c r="K216" i="3" s="1"/>
  <c r="J217" i="3"/>
  <c r="K217" i="3" s="1"/>
  <c r="J218" i="3"/>
  <c r="K218" i="3" s="1"/>
  <c r="J219" i="3"/>
  <c r="K219" i="3" s="1"/>
  <c r="J220" i="3"/>
  <c r="K220" i="3" s="1"/>
  <c r="J221" i="3"/>
  <c r="K221" i="3" s="1"/>
  <c r="J222" i="3"/>
  <c r="K222" i="3" s="1"/>
  <c r="J223" i="3"/>
  <c r="K223" i="3" s="1"/>
  <c r="J238" i="3"/>
  <c r="K238" i="3" s="1"/>
  <c r="J224" i="3"/>
  <c r="K224" i="3" s="1"/>
  <c r="J239" i="3"/>
  <c r="K239" i="3" s="1"/>
  <c r="J189" i="3"/>
  <c r="K189" i="3" s="1"/>
  <c r="J225" i="3"/>
  <c r="K225" i="3" s="1"/>
  <c r="J240" i="3"/>
  <c r="K240" i="3" s="1"/>
  <c r="J123" i="3"/>
  <c r="K123" i="3" s="1"/>
  <c r="J226" i="3"/>
  <c r="K226" i="3" s="1"/>
  <c r="J227" i="3"/>
  <c r="K227" i="3" s="1"/>
  <c r="J184" i="3"/>
  <c r="K184" i="3" s="1"/>
  <c r="J245" i="3"/>
  <c r="K245" i="3" s="1"/>
  <c r="J247" i="3"/>
  <c r="K247" i="3" s="1"/>
  <c r="J246" i="3"/>
  <c r="K246" i="3" s="1"/>
  <c r="J249" i="3"/>
  <c r="K249" i="3" s="1"/>
  <c r="J624" i="3"/>
  <c r="K624" i="3" s="1"/>
  <c r="J620" i="3"/>
  <c r="K620" i="3" s="1"/>
  <c r="J621" i="3"/>
  <c r="K621" i="3" s="1"/>
  <c r="J651" i="3"/>
  <c r="K651" i="3" s="1"/>
  <c r="J622" i="3"/>
  <c r="K622" i="3" s="1"/>
  <c r="J623" i="3"/>
  <c r="K623" i="3" s="1"/>
  <c r="J655" i="3"/>
  <c r="J631" i="3"/>
  <c r="K631" i="3" s="1"/>
  <c r="J632" i="3"/>
  <c r="K632" i="3" s="1"/>
  <c r="J625" i="3"/>
  <c r="K625" i="3" s="1"/>
  <c r="J633" i="3"/>
  <c r="K633" i="3" s="1"/>
  <c r="J634" i="3"/>
  <c r="K634" i="3" s="1"/>
  <c r="J635" i="3"/>
  <c r="K635" i="3" s="1"/>
  <c r="J626" i="3"/>
  <c r="K626" i="3" s="1"/>
  <c r="J627" i="3"/>
  <c r="K627" i="3" s="1"/>
  <c r="J652" i="3"/>
  <c r="K652" i="3" s="1"/>
  <c r="J636" i="3"/>
  <c r="K636" i="3" s="1"/>
  <c r="J638" i="3"/>
  <c r="K638" i="3" s="1"/>
  <c r="J628" i="3"/>
  <c r="K628" i="3" s="1"/>
  <c r="J654" i="3"/>
  <c r="K654" i="3" s="1"/>
  <c r="J629" i="3"/>
  <c r="K629" i="3" s="1"/>
  <c r="J630" i="3"/>
  <c r="K630" i="3" s="1"/>
  <c r="J637" i="3"/>
  <c r="K637" i="3" s="1"/>
  <c r="J653" i="3"/>
  <c r="K653" i="3" s="1"/>
  <c r="J640" i="3"/>
  <c r="K640" i="3" s="1"/>
  <c r="J641" i="3"/>
  <c r="K641" i="3" s="1"/>
  <c r="J639" i="3"/>
  <c r="K639" i="3" s="1"/>
  <c r="J642" i="3"/>
  <c r="K642" i="3" s="1"/>
  <c r="J643" i="3"/>
  <c r="K643" i="3" s="1"/>
  <c r="J644" i="3"/>
  <c r="K644" i="3" s="1"/>
  <c r="J645" i="3"/>
  <c r="K645" i="3" s="1"/>
  <c r="J646" i="3"/>
  <c r="K646" i="3" s="1"/>
  <c r="J647" i="3"/>
  <c r="K647" i="3" s="1"/>
  <c r="J648" i="3"/>
  <c r="K648" i="3" s="1"/>
  <c r="J649" i="3"/>
  <c r="K649" i="3" s="1"/>
  <c r="J650" i="3"/>
  <c r="K650" i="3" s="1"/>
  <c r="J287" i="3"/>
  <c r="K287" i="3" s="1"/>
  <c r="J266" i="3"/>
  <c r="K266" i="3" s="1"/>
  <c r="J267" i="3"/>
  <c r="K267" i="3" s="1"/>
  <c r="J277" i="3"/>
  <c r="K277" i="3" s="1"/>
  <c r="J278" i="3"/>
  <c r="K278" i="3" s="1"/>
  <c r="J268" i="3"/>
  <c r="K268" i="3" s="1"/>
  <c r="J269" i="3"/>
  <c r="K269" i="3" s="1"/>
  <c r="J255" i="3"/>
  <c r="K255" i="3" s="1"/>
  <c r="J256" i="3"/>
  <c r="K256" i="3" s="1"/>
  <c r="J270" i="3"/>
  <c r="K270" i="3" s="1"/>
  <c r="J257" i="3"/>
  <c r="J271" i="3"/>
  <c r="K271" i="3" s="1"/>
  <c r="J272" i="3"/>
  <c r="K272" i="3" s="1"/>
  <c r="J273" i="3"/>
  <c r="K273" i="3" s="1"/>
  <c r="J274" i="3"/>
  <c r="K274" i="3" s="1"/>
  <c r="J276" i="3"/>
  <c r="K276" i="3" s="1"/>
  <c r="J259" i="3"/>
  <c r="K259" i="3" s="1"/>
  <c r="J260" i="3"/>
  <c r="K260" i="3" s="1"/>
  <c r="J275" i="3"/>
  <c r="K275" i="3" s="1"/>
  <c r="J258" i="3"/>
  <c r="K258" i="3" s="1"/>
  <c r="J290" i="3"/>
  <c r="K290" i="3" s="1"/>
  <c r="J291" i="3"/>
  <c r="K291" i="3" s="1"/>
  <c r="J309" i="3"/>
  <c r="K309" i="3" s="1"/>
  <c r="J288" i="3"/>
  <c r="K288" i="3" s="1"/>
  <c r="J289" i="3"/>
  <c r="K289" i="3" s="1"/>
  <c r="J261" i="3"/>
  <c r="K261" i="3" s="1"/>
  <c r="J279" i="3"/>
  <c r="K279" i="3" s="1"/>
  <c r="J280" i="3"/>
  <c r="K280" i="3" s="1"/>
  <c r="J281" i="3"/>
  <c r="K281" i="3" s="1"/>
  <c r="J262" i="3"/>
  <c r="K262" i="3" s="1"/>
  <c r="J263" i="3"/>
  <c r="K263" i="3" s="1"/>
  <c r="J310" i="3"/>
  <c r="K310" i="3" s="1"/>
  <c r="J282" i="3"/>
  <c r="K282" i="3" s="1"/>
  <c r="J283" i="3"/>
  <c r="K283" i="3" s="1"/>
  <c r="J284" i="3"/>
  <c r="K284" i="3" s="1"/>
  <c r="J285" i="3"/>
  <c r="K285" i="3" s="1"/>
  <c r="J286" i="3"/>
  <c r="K286" i="3" s="1"/>
  <c r="J264" i="3"/>
  <c r="K264" i="3" s="1"/>
  <c r="J265" i="3"/>
  <c r="K265" i="3" s="1"/>
  <c r="J308" i="3"/>
  <c r="K308" i="3" s="1"/>
  <c r="J305" i="3"/>
  <c r="K305" i="3" s="1"/>
  <c r="J307" i="3"/>
  <c r="K307" i="3" s="1"/>
  <c r="J306" i="3"/>
  <c r="K306" i="3" s="1"/>
  <c r="J293" i="3"/>
  <c r="K293" i="3" s="1"/>
  <c r="J294" i="3"/>
  <c r="K294" i="3" s="1"/>
  <c r="J301" i="3"/>
  <c r="K301" i="3" s="1"/>
  <c r="J302" i="3"/>
  <c r="K302" i="3" s="1"/>
  <c r="J296" i="3"/>
  <c r="K296" i="3" s="1"/>
  <c r="J295" i="3"/>
  <c r="K295" i="3" s="1"/>
  <c r="J292" i="3"/>
  <c r="K292" i="3" s="1"/>
  <c r="J311" i="3"/>
  <c r="J303" i="3"/>
  <c r="K303" i="3" s="1"/>
  <c r="J304" i="3"/>
  <c r="K304" i="3" s="1"/>
  <c r="J297" i="3"/>
  <c r="K297" i="3" s="1"/>
  <c r="J298" i="3"/>
  <c r="K298" i="3" s="1"/>
  <c r="J299" i="3"/>
  <c r="K299" i="3" s="1"/>
  <c r="J300" i="3"/>
  <c r="K300" i="3" s="1"/>
  <c r="J367" i="3"/>
  <c r="K367" i="3" s="1"/>
  <c r="J324" i="3"/>
  <c r="K324" i="3" s="1"/>
  <c r="J312" i="3"/>
  <c r="K312" i="3" s="1"/>
  <c r="J313" i="3"/>
  <c r="K313" i="3" s="1"/>
  <c r="J316" i="3"/>
  <c r="K316" i="3" s="1"/>
  <c r="J314" i="3"/>
  <c r="K314" i="3" s="1"/>
  <c r="J315" i="3"/>
  <c r="K315" i="3" s="1"/>
  <c r="J370" i="3"/>
  <c r="K370" i="3" s="1"/>
  <c r="J325" i="3"/>
  <c r="K325" i="3" s="1"/>
  <c r="J326" i="3"/>
  <c r="K326" i="3" s="1"/>
  <c r="J327" i="3"/>
  <c r="K327" i="3" s="1"/>
  <c r="J337" i="3"/>
  <c r="K337" i="3" s="1"/>
  <c r="J317" i="3"/>
  <c r="K317" i="3" s="1"/>
  <c r="J328" i="3"/>
  <c r="K328" i="3" s="1"/>
  <c r="J318" i="3"/>
  <c r="K318" i="3" s="1"/>
  <c r="J338" i="3"/>
  <c r="K338" i="3" s="1"/>
  <c r="J319" i="3"/>
  <c r="K319" i="3" s="1"/>
  <c r="J320" i="3"/>
  <c r="K320" i="3" s="1"/>
  <c r="J321" i="3"/>
  <c r="K321" i="3" s="1"/>
  <c r="J339" i="3"/>
  <c r="K339" i="3" s="1"/>
  <c r="J322" i="3"/>
  <c r="K322" i="3" s="1"/>
  <c r="J323" i="3"/>
  <c r="K323" i="3" s="1"/>
  <c r="J368" i="3"/>
  <c r="K368" i="3" s="1"/>
  <c r="J343" i="3"/>
  <c r="K343" i="3" s="1"/>
  <c r="J344" i="3"/>
  <c r="K344" i="3" s="1"/>
  <c r="J349" i="3"/>
  <c r="K349" i="3" s="1"/>
  <c r="J329" i="3"/>
  <c r="K329" i="3" s="1"/>
  <c r="J350" i="3"/>
  <c r="K350" i="3" s="1"/>
  <c r="J330" i="3"/>
  <c r="K330" i="3" s="1"/>
  <c r="J345" i="3"/>
  <c r="K345" i="3" s="1"/>
  <c r="J331" i="3"/>
  <c r="K331" i="3" s="1"/>
  <c r="J346" i="3"/>
  <c r="K346" i="3" s="1"/>
  <c r="J332" i="3"/>
  <c r="K332" i="3" s="1"/>
  <c r="J347" i="3"/>
  <c r="J333" i="3"/>
  <c r="K333" i="3" s="1"/>
  <c r="J351" i="3"/>
  <c r="K351" i="3" s="1"/>
  <c r="J334" i="3"/>
  <c r="K334" i="3" s="1"/>
  <c r="J335" i="3"/>
  <c r="K335" i="3" s="1"/>
  <c r="J336" i="3"/>
  <c r="K336" i="3" s="1"/>
  <c r="J373" i="3"/>
  <c r="K373" i="3" s="1"/>
  <c r="J352" i="3"/>
  <c r="K352" i="3" s="1"/>
  <c r="J353" i="3"/>
  <c r="K353" i="3" s="1"/>
  <c r="J360" i="3"/>
  <c r="K360" i="3" s="1"/>
  <c r="J354" i="3"/>
  <c r="K354" i="3" s="1"/>
  <c r="J355" i="3"/>
  <c r="K355" i="3" s="1"/>
  <c r="J340" i="3"/>
  <c r="K340" i="3" s="1"/>
  <c r="J356" i="3"/>
  <c r="K356" i="3" s="1"/>
  <c r="J341" i="3"/>
  <c r="K341" i="3" s="1"/>
  <c r="J357" i="3"/>
  <c r="K357" i="3" s="1"/>
  <c r="J358" i="3"/>
  <c r="K358" i="3" s="1"/>
  <c r="J342" i="3"/>
  <c r="K342" i="3" s="1"/>
  <c r="J363" i="3"/>
  <c r="K363" i="3" s="1"/>
  <c r="J364" i="3"/>
  <c r="K364" i="3" s="1"/>
  <c r="J359" i="3"/>
  <c r="K359" i="3" s="1"/>
  <c r="J361" i="3"/>
  <c r="K361" i="3" s="1"/>
  <c r="J369" i="3"/>
  <c r="K369" i="3" s="1"/>
  <c r="J365" i="3"/>
  <c r="K365" i="3" s="1"/>
  <c r="J348" i="3"/>
  <c r="K348" i="3" s="1"/>
  <c r="J371" i="3"/>
  <c r="K371" i="3" s="1"/>
  <c r="J372" i="3"/>
  <c r="K372" i="3" s="1"/>
  <c r="J366" i="3"/>
  <c r="K366" i="3" s="1"/>
  <c r="J362" i="3"/>
  <c r="K362" i="3" s="1"/>
  <c r="J378" i="3"/>
  <c r="K378" i="3" s="1"/>
  <c r="J379" i="3"/>
  <c r="K379" i="3" s="1"/>
  <c r="J380" i="3"/>
  <c r="K380" i="3" s="1"/>
  <c r="J381" i="3"/>
  <c r="K381" i="3" s="1"/>
  <c r="J384" i="3"/>
  <c r="K384" i="3" s="1"/>
  <c r="J385" i="3"/>
  <c r="K385" i="3" s="1"/>
  <c r="J382" i="3"/>
  <c r="K382" i="3" s="1"/>
  <c r="J383" i="3"/>
  <c r="K383" i="3" s="1"/>
  <c r="J386" i="3"/>
  <c r="K386" i="3" s="1"/>
  <c r="J374" i="3"/>
  <c r="K374" i="3" s="1"/>
  <c r="J377" i="3"/>
  <c r="K377" i="3" s="1"/>
  <c r="J375" i="3"/>
  <c r="J376" i="3"/>
  <c r="K376" i="3" s="1"/>
  <c r="J388" i="3"/>
  <c r="K388" i="3" s="1"/>
  <c r="J387" i="3"/>
  <c r="K387" i="3" s="1"/>
  <c r="J390" i="3"/>
  <c r="K390" i="3" s="1"/>
  <c r="J389" i="3"/>
  <c r="K389" i="3" s="1"/>
  <c r="J656" i="3"/>
  <c r="K656" i="3" s="1"/>
  <c r="J657" i="3"/>
  <c r="K657" i="3" s="1"/>
  <c r="J392" i="3"/>
  <c r="K392" i="3" s="1"/>
  <c r="J391" i="3"/>
  <c r="K391" i="3" s="1"/>
  <c r="J397" i="3"/>
  <c r="K397" i="3" s="1"/>
  <c r="J395" i="3"/>
  <c r="K395" i="3" s="1"/>
  <c r="J394" i="3"/>
  <c r="K394" i="3" s="1"/>
  <c r="J393" i="3"/>
  <c r="K393" i="3" s="1"/>
  <c r="J396" i="3"/>
  <c r="K396" i="3" s="1"/>
  <c r="J438" i="3"/>
  <c r="K438" i="3" s="1"/>
  <c r="J439" i="3"/>
  <c r="K439" i="3" s="1"/>
  <c r="J404" i="3"/>
  <c r="K404" i="3" s="1"/>
  <c r="J405" i="3"/>
  <c r="K405" i="3" s="1"/>
  <c r="J406" i="3"/>
  <c r="K406" i="3" s="1"/>
  <c r="J407" i="3"/>
  <c r="K407" i="3" s="1"/>
  <c r="J408" i="3"/>
  <c r="K408" i="3" s="1"/>
  <c r="J440" i="3"/>
  <c r="K440" i="3" s="1"/>
  <c r="J409" i="3"/>
  <c r="K409" i="3" s="1"/>
  <c r="J534" i="3"/>
  <c r="K534" i="3" s="1"/>
  <c r="J410" i="3"/>
  <c r="K410" i="3" s="1"/>
  <c r="J398" i="3"/>
  <c r="K398" i="3" s="1"/>
  <c r="J411" i="3"/>
  <c r="K411" i="3" s="1"/>
  <c r="J412" i="3"/>
  <c r="K412" i="3" s="1"/>
  <c r="J413" i="3"/>
  <c r="K413" i="3" s="1"/>
  <c r="J399" i="3"/>
  <c r="K399" i="3" s="1"/>
  <c r="J414" i="3"/>
  <c r="K414" i="3" s="1"/>
  <c r="J444" i="3"/>
  <c r="K444" i="3" s="1"/>
  <c r="J445" i="3"/>
  <c r="K445" i="3" s="1"/>
  <c r="J446" i="3"/>
  <c r="K446" i="3" s="1"/>
  <c r="J538" i="3"/>
  <c r="K538" i="3" s="1"/>
  <c r="J416" i="3"/>
  <c r="K416" i="3" s="1"/>
  <c r="J447" i="3"/>
  <c r="K447" i="3" s="1"/>
  <c r="J448" i="3"/>
  <c r="K448" i="3" s="1"/>
  <c r="J449" i="3"/>
  <c r="J417" i="3"/>
  <c r="K417" i="3" s="1"/>
  <c r="J450" i="3"/>
  <c r="K450" i="3" s="1"/>
  <c r="J418" i="3"/>
  <c r="K418" i="3" s="1"/>
  <c r="J544" i="3"/>
  <c r="K544" i="3" s="1"/>
  <c r="J451" i="3"/>
  <c r="K451" i="3" s="1"/>
  <c r="J419" i="3"/>
  <c r="K419" i="3" s="1"/>
  <c r="J452" i="3"/>
  <c r="K452" i="3" s="1"/>
  <c r="J420" i="3"/>
  <c r="K420" i="3" s="1"/>
  <c r="J421" i="3"/>
  <c r="K421" i="3" s="1"/>
  <c r="J453" i="3"/>
  <c r="K453" i="3" s="1"/>
  <c r="J422" i="3"/>
  <c r="K422" i="3" s="1"/>
  <c r="J400" i="3"/>
  <c r="K400" i="3" s="1"/>
  <c r="J423" i="3"/>
  <c r="K423" i="3" s="1"/>
  <c r="J424" i="3"/>
  <c r="K424" i="3" s="1"/>
  <c r="J454" i="3"/>
  <c r="K454" i="3" s="1"/>
  <c r="J455" i="3"/>
  <c r="K455" i="3" s="1"/>
  <c r="J539" i="3"/>
  <c r="K539" i="3" s="1"/>
  <c r="J456" i="3"/>
  <c r="K456" i="3" s="1"/>
  <c r="J457" i="3"/>
  <c r="K457" i="3" s="1"/>
  <c r="J458" i="3"/>
  <c r="K458" i="3" s="1"/>
  <c r="J459" i="3"/>
  <c r="K459" i="3" s="1"/>
  <c r="J460" i="3"/>
  <c r="K460" i="3" s="1"/>
  <c r="J461" i="3"/>
  <c r="K461" i="3" s="1"/>
  <c r="J462" i="3"/>
  <c r="K462" i="3" s="1"/>
  <c r="J425" i="3"/>
  <c r="K425" i="3" s="1"/>
  <c r="J463" i="3"/>
  <c r="K463" i="3" s="1"/>
  <c r="J426" i="3"/>
  <c r="K426" i="3" s="1"/>
  <c r="J464" i="3"/>
  <c r="K464" i="3" s="1"/>
  <c r="J465" i="3"/>
  <c r="K465" i="3" s="1"/>
  <c r="J466" i="3"/>
  <c r="K466" i="3" s="1"/>
  <c r="J537" i="3"/>
  <c r="K537" i="3" s="1"/>
  <c r="J427" i="3"/>
  <c r="K427" i="3" s="1"/>
  <c r="J428" i="3"/>
  <c r="K428" i="3" s="1"/>
  <c r="J467" i="3"/>
  <c r="K467" i="3" s="1"/>
  <c r="J468" i="3"/>
  <c r="K468" i="3" s="1"/>
  <c r="J529" i="3"/>
  <c r="K529" i="3" s="1"/>
  <c r="J429" i="3"/>
  <c r="K429" i="3" s="1"/>
  <c r="J430" i="3"/>
  <c r="K430" i="3" s="1"/>
  <c r="J540" i="3"/>
  <c r="K540" i="3" s="1"/>
  <c r="J473" i="3"/>
  <c r="J474" i="3"/>
  <c r="K474" i="3" s="1"/>
  <c r="J475" i="3"/>
  <c r="K475" i="3" s="1"/>
  <c r="J476" i="3"/>
  <c r="K476" i="3" s="1"/>
  <c r="J477" i="3"/>
  <c r="K477" i="3" s="1"/>
  <c r="J478" i="3"/>
  <c r="K478" i="3" s="1"/>
  <c r="J479" i="3"/>
  <c r="K479" i="3" s="1"/>
  <c r="J480" i="3"/>
  <c r="K480" i="3" s="1"/>
  <c r="J431" i="3"/>
  <c r="K431" i="3" s="1"/>
  <c r="J432" i="3"/>
  <c r="K432" i="3" s="1"/>
  <c r="J481" i="3"/>
  <c r="K481" i="3" s="1"/>
  <c r="J530" i="3"/>
  <c r="K530" i="3" s="1"/>
  <c r="J433" i="3"/>
  <c r="K433" i="3" s="1"/>
  <c r="J434" i="3"/>
  <c r="K434" i="3" s="1"/>
  <c r="J501" i="3"/>
  <c r="K501" i="3" s="1"/>
  <c r="J502" i="3"/>
  <c r="K502" i="3" s="1"/>
  <c r="J435" i="3"/>
  <c r="K435" i="3" s="1"/>
  <c r="J401" i="3"/>
  <c r="K401" i="3" s="1"/>
  <c r="J436" i="3"/>
  <c r="K436" i="3" s="1"/>
  <c r="J437" i="3"/>
  <c r="K437" i="3" s="1"/>
  <c r="J402" i="3"/>
  <c r="K402" i="3" s="1"/>
  <c r="J541" i="3"/>
  <c r="K541" i="3" s="1"/>
  <c r="J503" i="3"/>
  <c r="K503" i="3" s="1"/>
  <c r="J504" i="3"/>
  <c r="K504" i="3" s="1"/>
  <c r="J505" i="3"/>
  <c r="K505" i="3" s="1"/>
  <c r="J506" i="3"/>
  <c r="K506" i="3" s="1"/>
  <c r="J507" i="3"/>
  <c r="K507" i="3" s="1"/>
  <c r="J508" i="3"/>
  <c r="K508" i="3" s="1"/>
  <c r="J509" i="3"/>
  <c r="K509" i="3" s="1"/>
  <c r="J510" i="3"/>
  <c r="K510" i="3" s="1"/>
  <c r="J511" i="3"/>
  <c r="K511" i="3" s="1"/>
  <c r="J512" i="3"/>
  <c r="K512" i="3" s="1"/>
  <c r="J513" i="3"/>
  <c r="K513" i="3" s="1"/>
  <c r="J542" i="3"/>
  <c r="K542" i="3" s="1"/>
  <c r="J514" i="3"/>
  <c r="K514" i="3" s="1"/>
  <c r="J515" i="3"/>
  <c r="K515" i="3" s="1"/>
  <c r="J516" i="3"/>
  <c r="K516" i="3" s="1"/>
  <c r="J469" i="3"/>
  <c r="K469" i="3" s="1"/>
  <c r="J517" i="3"/>
  <c r="K517" i="3" s="1"/>
  <c r="J470" i="3"/>
  <c r="K470" i="3" s="1"/>
  <c r="J471" i="3"/>
  <c r="J518" i="3"/>
  <c r="K518" i="3" s="1"/>
  <c r="J472" i="3"/>
  <c r="K472" i="3" s="1"/>
  <c r="J531" i="3"/>
  <c r="K531" i="3" s="1"/>
  <c r="J543" i="3"/>
  <c r="K543" i="3" s="1"/>
  <c r="J492" i="3"/>
  <c r="K492" i="3" s="1"/>
  <c r="J493" i="3"/>
  <c r="K493" i="3" s="1"/>
  <c r="J494" i="3"/>
  <c r="K494" i="3" s="1"/>
  <c r="J495" i="3"/>
  <c r="K495" i="3" s="1"/>
  <c r="J496" i="3"/>
  <c r="K496" i="3" s="1"/>
  <c r="J497" i="3"/>
  <c r="K497" i="3" s="1"/>
  <c r="J498" i="3"/>
  <c r="K498" i="3" s="1"/>
  <c r="J499" i="3"/>
  <c r="K499" i="3" s="1"/>
  <c r="J500" i="3"/>
  <c r="K500" i="3" s="1"/>
  <c r="J441" i="3"/>
  <c r="K441" i="3" s="1"/>
  <c r="J442" i="3"/>
  <c r="K442" i="3" s="1"/>
  <c r="J443" i="3"/>
  <c r="K443" i="3" s="1"/>
  <c r="J403" i="3"/>
  <c r="K403" i="3" s="1"/>
  <c r="J545" i="3"/>
  <c r="K545" i="3" s="1"/>
  <c r="J482" i="3"/>
  <c r="K482" i="3" s="1"/>
  <c r="J483" i="3"/>
  <c r="K483" i="3" s="1"/>
  <c r="J484" i="3"/>
  <c r="K484" i="3" s="1"/>
  <c r="J535" i="3"/>
  <c r="K535" i="3" s="1"/>
  <c r="J485" i="3"/>
  <c r="K485" i="3" s="1"/>
  <c r="J519" i="3"/>
  <c r="K519" i="3" s="1"/>
  <c r="J520" i="3"/>
  <c r="K520" i="3" s="1"/>
  <c r="J521" i="3"/>
  <c r="K521" i="3" s="1"/>
  <c r="J486" i="3"/>
  <c r="K486" i="3" s="1"/>
  <c r="J487" i="3"/>
  <c r="K487" i="3" s="1"/>
  <c r="J488" i="3"/>
  <c r="K488" i="3" s="1"/>
  <c r="J522" i="3"/>
  <c r="K522" i="3" s="1"/>
  <c r="J536" i="3"/>
  <c r="K536" i="3" s="1"/>
  <c r="J489" i="3"/>
  <c r="K489" i="3" s="1"/>
  <c r="J490" i="3"/>
  <c r="K490" i="3" s="1"/>
  <c r="J523" i="3"/>
  <c r="K523" i="3" s="1"/>
  <c r="J524" i="3"/>
  <c r="K524" i="3" s="1"/>
  <c r="J525" i="3"/>
  <c r="K525" i="3" s="1"/>
  <c r="J526" i="3"/>
  <c r="K526" i="3" s="1"/>
  <c r="J491" i="3"/>
  <c r="K491" i="3" s="1"/>
  <c r="J415" i="3"/>
  <c r="K415" i="3" s="1"/>
  <c r="J527" i="3"/>
  <c r="J528" i="3"/>
  <c r="K528" i="3" s="1"/>
  <c r="J533" i="3"/>
  <c r="K533" i="3" s="1"/>
  <c r="J532" i="3"/>
  <c r="K532" i="3" s="1"/>
  <c r="J663" i="3"/>
  <c r="K663" i="3" s="1"/>
  <c r="J660" i="3"/>
  <c r="K660" i="3" s="1"/>
  <c r="J658" i="3"/>
  <c r="K658" i="3" s="1"/>
  <c r="J659" i="3"/>
  <c r="K659" i="3" s="1"/>
  <c r="J661" i="3"/>
  <c r="K661" i="3" s="1"/>
  <c r="J662" i="3"/>
  <c r="K662" i="3" s="1"/>
  <c r="J546" i="3"/>
  <c r="K546" i="3" s="1"/>
  <c r="J547" i="3"/>
  <c r="K547" i="3" s="1"/>
  <c r="J548" i="3"/>
  <c r="K548" i="3" s="1"/>
  <c r="J562" i="3"/>
  <c r="K562" i="3" s="1"/>
  <c r="J563" i="3"/>
  <c r="K563" i="3" s="1"/>
  <c r="J564" i="3"/>
  <c r="K564" i="3" s="1"/>
  <c r="J565" i="3"/>
  <c r="K565" i="3" s="1"/>
  <c r="J566" i="3"/>
  <c r="K566" i="3" s="1"/>
  <c r="J567" i="3"/>
  <c r="K567" i="3" s="1"/>
  <c r="J568" i="3"/>
  <c r="K568" i="3" s="1"/>
  <c r="J569" i="3"/>
  <c r="K569" i="3" s="1"/>
  <c r="J571" i="3"/>
  <c r="K571" i="3" s="1"/>
  <c r="J570" i="3"/>
  <c r="K570" i="3" s="1"/>
  <c r="J572" i="3"/>
  <c r="K572" i="3" s="1"/>
  <c r="J576" i="3"/>
  <c r="K576" i="3" s="1"/>
  <c r="J573" i="3"/>
  <c r="K573" i="3" s="1"/>
  <c r="J577" i="3"/>
  <c r="K577" i="3" s="1"/>
  <c r="J578" i="3"/>
  <c r="K578" i="3" s="1"/>
  <c r="J574" i="3"/>
  <c r="K574" i="3" s="1"/>
  <c r="J579" i="3"/>
  <c r="K579" i="3" s="1"/>
  <c r="J575" i="3"/>
  <c r="K575" i="3" s="1"/>
  <c r="J584" i="3"/>
  <c r="K584" i="3" s="1"/>
  <c r="J585" i="3"/>
  <c r="K585" i="3" s="1"/>
  <c r="J556" i="3"/>
  <c r="K556" i="3" s="1"/>
  <c r="J597" i="3"/>
  <c r="K597" i="3" s="1"/>
  <c r="J580" i="3"/>
  <c r="K580" i="3" s="1"/>
  <c r="J581" i="3"/>
  <c r="K581" i="3" s="1"/>
  <c r="J582" i="3"/>
  <c r="K582" i="3" s="1"/>
  <c r="J583" i="3"/>
  <c r="K583" i="3" s="1"/>
  <c r="J596" i="3"/>
  <c r="K596" i="3" s="1"/>
  <c r="J557" i="3"/>
  <c r="J558" i="3"/>
  <c r="K558" i="3" s="1"/>
  <c r="J550" i="3"/>
  <c r="K550" i="3" s="1"/>
  <c r="J559" i="3"/>
  <c r="K559" i="3" s="1"/>
  <c r="J551" i="3"/>
  <c r="K551" i="3" s="1"/>
  <c r="J552" i="3"/>
  <c r="K552" i="3" s="1"/>
  <c r="J553" i="3"/>
  <c r="K553" i="3" s="1"/>
  <c r="J560" i="3"/>
  <c r="K560" i="3" s="1"/>
  <c r="J561" i="3"/>
  <c r="K561" i="3" s="1"/>
  <c r="J554" i="3"/>
  <c r="K554" i="3" s="1"/>
  <c r="J549" i="3"/>
  <c r="K549" i="3" s="1"/>
  <c r="J555" i="3"/>
  <c r="K555" i="3" s="1"/>
  <c r="J586" i="3"/>
  <c r="K586" i="3" s="1"/>
  <c r="J587" i="3"/>
  <c r="K587" i="3" s="1"/>
  <c r="J588" i="3"/>
  <c r="K588" i="3" s="1"/>
  <c r="J589" i="3"/>
  <c r="K589" i="3" s="1"/>
  <c r="J599" i="3"/>
  <c r="K599" i="3" s="1"/>
  <c r="J598" i="3"/>
  <c r="K598" i="3" s="1"/>
  <c r="J590" i="3"/>
  <c r="K590" i="3" s="1"/>
  <c r="J592" i="3"/>
  <c r="K592" i="3" s="1"/>
  <c r="J595" i="3"/>
  <c r="K595" i="3" s="1"/>
  <c r="J591" i="3"/>
  <c r="K591" i="3" s="1"/>
  <c r="J593" i="3"/>
  <c r="K593" i="3" s="1"/>
  <c r="J594" i="3"/>
  <c r="K594" i="3" s="1"/>
  <c r="J602" i="3"/>
  <c r="K602" i="3" s="1"/>
  <c r="J600" i="3"/>
  <c r="K600" i="3" s="1"/>
  <c r="J601" i="3"/>
  <c r="K601" i="3" s="1"/>
  <c r="J603" i="3"/>
  <c r="K603" i="3" s="1"/>
  <c r="J604" i="3"/>
  <c r="K604" i="3" s="1"/>
  <c r="J609" i="3"/>
  <c r="K609" i="3" s="1"/>
  <c r="J608" i="3"/>
  <c r="K608" i="3" s="1"/>
  <c r="J607" i="3"/>
  <c r="K607" i="3" s="1"/>
  <c r="J605" i="3"/>
  <c r="K605" i="3" s="1"/>
  <c r="J606" i="3"/>
  <c r="K606" i="3" s="1"/>
  <c r="J612" i="3"/>
  <c r="K612" i="3" s="1"/>
  <c r="C69" i="5"/>
  <c r="B69" i="5"/>
  <c r="C58" i="5"/>
  <c r="B58" i="5"/>
  <c r="C46" i="5"/>
  <c r="B46" i="5"/>
  <c r="C22" i="5"/>
  <c r="B22" i="5"/>
</calcChain>
</file>

<file path=xl/sharedStrings.xml><?xml version="1.0" encoding="utf-8"?>
<sst xmlns="http://schemas.openxmlformats.org/spreadsheetml/2006/main" count="6885" uniqueCount="1715">
  <si>
    <t>NDC Paid</t>
  </si>
  <si>
    <t>Label Name</t>
  </si>
  <si>
    <t>Generic Name</t>
  </si>
  <si>
    <t>Bill Lines</t>
  </si>
  <si>
    <t>Total Charged</t>
  </si>
  <si>
    <t>Total Paid</t>
  </si>
  <si>
    <t>Drug Supplies Days</t>
  </si>
  <si>
    <t>Quantity Dispensed</t>
  </si>
  <si>
    <t>MTUS CATEGORIES</t>
  </si>
  <si>
    <t>EXEMPT STATUS</t>
  </si>
  <si>
    <t>00378208593</t>
  </si>
  <si>
    <t>DEXLANSOPRAZOLE DR 30 MG CAP</t>
  </si>
  <si>
    <t>DEXLANSOPRAZOLE</t>
  </si>
  <si>
    <t>ULCER DRUGS (PROTON PUMP INHIBITORS)</t>
  </si>
  <si>
    <t>EXEMPT</t>
  </si>
  <si>
    <t>00378208677</t>
  </si>
  <si>
    <t>DEXLANSOPRAZOLE DR 60 MG CAP</t>
  </si>
  <si>
    <t>00378208693</t>
  </si>
  <si>
    <t>24979000106</t>
  </si>
  <si>
    <t>24979000206</t>
  </si>
  <si>
    <t>24979000207</t>
  </si>
  <si>
    <t>24979070306</t>
  </si>
  <si>
    <t>24979070406</t>
  </si>
  <si>
    <t>24979070407</t>
  </si>
  <si>
    <t>49884014711</t>
  </si>
  <si>
    <t>49884014809</t>
  </si>
  <si>
    <t>49884014811</t>
  </si>
  <si>
    <t>64764017130</t>
  </si>
  <si>
    <t>DEXILANT DR 30 MG CAPSULE</t>
  </si>
  <si>
    <t>64764017530</t>
  </si>
  <si>
    <t>DEXILANT DR 60 MG CAPSULE</t>
  </si>
  <si>
    <t>64764017590</t>
  </si>
  <si>
    <t>00093645056</t>
  </si>
  <si>
    <t>ESOMEPRAZOLE MAG DR 20 MG CAP</t>
  </si>
  <si>
    <t>ESOMEPRAZOLE MAGNESIUM</t>
  </si>
  <si>
    <t>00093645198</t>
  </si>
  <si>
    <t>ESOMEPRAZOLE MAG DR 40 MG CAP</t>
  </si>
  <si>
    <t>00186502031</t>
  </si>
  <si>
    <t>NEXIUM DR 20 MG CAPSULE</t>
  </si>
  <si>
    <t>00186502054</t>
  </si>
  <si>
    <t>00186504031</t>
  </si>
  <si>
    <t>NEXIUM DR 40 MG CAPSULE</t>
  </si>
  <si>
    <t>00186504054</t>
  </si>
  <si>
    <t>00573245014</t>
  </si>
  <si>
    <t>NEXIUM 24HR 20 MG CAPSULE</t>
  </si>
  <si>
    <t>00573245028</t>
  </si>
  <si>
    <t>00573245042</t>
  </si>
  <si>
    <t>00573245043</t>
  </si>
  <si>
    <t>00573245114</t>
  </si>
  <si>
    <t>NEXIUM 24HR 20 MG TABLET</t>
  </si>
  <si>
    <t>00573245142</t>
  </si>
  <si>
    <t>13668015490</t>
  </si>
  <si>
    <t>13668015530</t>
  </si>
  <si>
    <t>16714097901</t>
  </si>
  <si>
    <t>16714098001</t>
  </si>
  <si>
    <t>16714098003</t>
  </si>
  <si>
    <t>31722057230</t>
  </si>
  <si>
    <t>31722057290</t>
  </si>
  <si>
    <t>31722057330</t>
  </si>
  <si>
    <t>31722066430</t>
  </si>
  <si>
    <t>31722066490</t>
  </si>
  <si>
    <t>31722066510</t>
  </si>
  <si>
    <t>31722066530</t>
  </si>
  <si>
    <t>31722066590</t>
  </si>
  <si>
    <t>43598050910</t>
  </si>
  <si>
    <t>43598050930</t>
  </si>
  <si>
    <t>43598050990</t>
  </si>
  <si>
    <t>43598051010</t>
  </si>
  <si>
    <t>43598051030</t>
  </si>
  <si>
    <t>43598051090</t>
  </si>
  <si>
    <t>46122053803</t>
  </si>
  <si>
    <t>62175082046</t>
  </si>
  <si>
    <t>65862078330</t>
  </si>
  <si>
    <t>65862078430</t>
  </si>
  <si>
    <t>65862078490</t>
  </si>
  <si>
    <t>67877057190</t>
  </si>
  <si>
    <t>68382044106</t>
  </si>
  <si>
    <t>68382044206</t>
  </si>
  <si>
    <t>68382084994</t>
  </si>
  <si>
    <t>ESOMEPRAZOLE DR 40 MG PACKET</t>
  </si>
  <si>
    <t>68462039030</t>
  </si>
  <si>
    <t>69097052834</t>
  </si>
  <si>
    <t>ESOMEPRAZOLE DR 20 MG PACKET</t>
  </si>
  <si>
    <t>69097052934</t>
  </si>
  <si>
    <t>70000003203</t>
  </si>
  <si>
    <t>70069081410</t>
  </si>
  <si>
    <t>70069081490</t>
  </si>
  <si>
    <t>70069081510</t>
  </si>
  <si>
    <t>70069081590</t>
  </si>
  <si>
    <t>70377005512</t>
  </si>
  <si>
    <t>70377005611</t>
  </si>
  <si>
    <t>70377005612</t>
  </si>
  <si>
    <t>70377005613</t>
  </si>
  <si>
    <t>82009003310</t>
  </si>
  <si>
    <t>82009003410</t>
  </si>
  <si>
    <t>82009003490</t>
  </si>
  <si>
    <t>00067628614</t>
  </si>
  <si>
    <t>PREVACID 24HR DR 15 MG CAPSULE</t>
  </si>
  <si>
    <t>LANSOPRAZOLE</t>
  </si>
  <si>
    <t>00067628642</t>
  </si>
  <si>
    <t>00113011655</t>
  </si>
  <si>
    <t>GS LANSOPRAZOLE DR 15 MG ODT</t>
  </si>
  <si>
    <t>00113600203</t>
  </si>
  <si>
    <t>00378698132</t>
  </si>
  <si>
    <t>LANSOPRAZOLE DR 15 MG ODT</t>
  </si>
  <si>
    <t>00378698188</t>
  </si>
  <si>
    <t>00378698288</t>
  </si>
  <si>
    <t>LANSOPRAZOLE DR 30 MG ODT</t>
  </si>
  <si>
    <t>00378801593</t>
  </si>
  <si>
    <t>LANSOPRAZOLE DR 15 MG CAPSULE</t>
  </si>
  <si>
    <t>00378803077</t>
  </si>
  <si>
    <t>LANSOPRAZOLE DR 30 MG CAPSULE</t>
  </si>
  <si>
    <t>00378803093</t>
  </si>
  <si>
    <t>00781214801</t>
  </si>
  <si>
    <t>00781235510</t>
  </si>
  <si>
    <t>16571069703</t>
  </si>
  <si>
    <t>16571069809</t>
  </si>
  <si>
    <t>16714018602</t>
  </si>
  <si>
    <t>23490685501</t>
  </si>
  <si>
    <t>PREVACID DR 30 MG CAPSULE</t>
  </si>
  <si>
    <t>31722057030</t>
  </si>
  <si>
    <t>31722057190</t>
  </si>
  <si>
    <t>43598056078</t>
  </si>
  <si>
    <t>43598056178</t>
  </si>
  <si>
    <t>45802087802</t>
  </si>
  <si>
    <t>49348030146</t>
  </si>
  <si>
    <t>SM LANSOPRAZOLE DR 15 MG CAP</t>
  </si>
  <si>
    <t>50090607900</t>
  </si>
  <si>
    <t>50090615400</t>
  </si>
  <si>
    <t>50268046615</t>
  </si>
  <si>
    <t>55111039830</t>
  </si>
  <si>
    <t>55111039890</t>
  </si>
  <si>
    <t>55111039905</t>
  </si>
  <si>
    <t>55111039990</t>
  </si>
  <si>
    <t>62175043046</t>
  </si>
  <si>
    <t>64764004613</t>
  </si>
  <si>
    <t>64764054411</t>
  </si>
  <si>
    <t>PREVACID DR 30 MG SOLUTAB</t>
  </si>
  <si>
    <t>65862089578</t>
  </si>
  <si>
    <t>65862089678</t>
  </si>
  <si>
    <t>67877027430</t>
  </si>
  <si>
    <t>67877027590</t>
  </si>
  <si>
    <t>68001011104</t>
  </si>
  <si>
    <t>68001011105</t>
  </si>
  <si>
    <t>68001011203</t>
  </si>
  <si>
    <t>68001011205</t>
  </si>
  <si>
    <t>68382077177</t>
  </si>
  <si>
    <t>68382077277</t>
  </si>
  <si>
    <t>70700026305</t>
  </si>
  <si>
    <t>70700026330</t>
  </si>
  <si>
    <t>70700026390</t>
  </si>
  <si>
    <t>70756080630</t>
  </si>
  <si>
    <t>70756080751</t>
  </si>
  <si>
    <t>70756080790</t>
  </si>
  <si>
    <t>72162197603</t>
  </si>
  <si>
    <t>82009003905</t>
  </si>
  <si>
    <t>00363091530</t>
  </si>
  <si>
    <t>OMEPRAZOLE DR 20 MG TABLET</t>
  </si>
  <si>
    <t>OMEPRAZOLE</t>
  </si>
  <si>
    <t>00378615010</t>
  </si>
  <si>
    <t>OMEPRAZOLE DR 20 MG CAPSULE</t>
  </si>
  <si>
    <t>00781223401</t>
  </si>
  <si>
    <t>OMEPRAZOLE DR 40 MG CAPSULE</t>
  </si>
  <si>
    <t>00781223410</t>
  </si>
  <si>
    <t>00781285901</t>
  </si>
  <si>
    <t>OMEPRAZOLE DR 10 MG CAPSULE</t>
  </si>
  <si>
    <t>00781285931</t>
  </si>
  <si>
    <t>00781286801</t>
  </si>
  <si>
    <t>00781286810</t>
  </si>
  <si>
    <t>00781286831</t>
  </si>
  <si>
    <t>00904583441</t>
  </si>
  <si>
    <t>00904691761</t>
  </si>
  <si>
    <t>16714012302</t>
  </si>
  <si>
    <t>16714012303</t>
  </si>
  <si>
    <t>16714063401</t>
  </si>
  <si>
    <t>16714063402</t>
  </si>
  <si>
    <t>16714063403</t>
  </si>
  <si>
    <t>16714071401</t>
  </si>
  <si>
    <t>16714071503</t>
  </si>
  <si>
    <t>45802088830</t>
  </si>
  <si>
    <t>45802088855</t>
  </si>
  <si>
    <t>46122002974</t>
  </si>
  <si>
    <t>46122028174</t>
  </si>
  <si>
    <t>49035091503</t>
  </si>
  <si>
    <t>EQ OMEPRAZOLE DR 20 MG TABLET</t>
  </si>
  <si>
    <t>49035091530</t>
  </si>
  <si>
    <t>49348084661</t>
  </si>
  <si>
    <t>SM OMEPRAZOLE DR 20 MG TABLET</t>
  </si>
  <si>
    <t>49348084678</t>
  </si>
  <si>
    <t>50268065715</t>
  </si>
  <si>
    <t>51407081301</t>
  </si>
  <si>
    <t>51407081490</t>
  </si>
  <si>
    <t>51660002914</t>
  </si>
  <si>
    <t>51660002927</t>
  </si>
  <si>
    <t>51660002944</t>
  </si>
  <si>
    <t>55111015701</t>
  </si>
  <si>
    <t>55111015730</t>
  </si>
  <si>
    <t>55111015801</t>
  </si>
  <si>
    <t>55111015810</t>
  </si>
  <si>
    <t>55111015830</t>
  </si>
  <si>
    <t>55111015910</t>
  </si>
  <si>
    <t>55111064410</t>
  </si>
  <si>
    <t>55111064430</t>
  </si>
  <si>
    <t>55111064501</t>
  </si>
  <si>
    <t>55111064505</t>
  </si>
  <si>
    <t>55111064530</t>
  </si>
  <si>
    <t>55111064534</t>
  </si>
  <si>
    <t>57237016130</t>
  </si>
  <si>
    <t>57237016190</t>
  </si>
  <si>
    <t>57237016199</t>
  </si>
  <si>
    <t>57237016230</t>
  </si>
  <si>
    <t>57237016250</t>
  </si>
  <si>
    <t>57237016290</t>
  </si>
  <si>
    <t>59651000101</t>
  </si>
  <si>
    <t>59651000130</t>
  </si>
  <si>
    <t>59651000205</t>
  </si>
  <si>
    <t>59651000290</t>
  </si>
  <si>
    <t>59651000305</t>
  </si>
  <si>
    <t>59651000330</t>
  </si>
  <si>
    <t>59779050301</t>
  </si>
  <si>
    <t>CVS OMEPRAZOLE DR 20 MG TABLET</t>
  </si>
  <si>
    <t>60505006500</t>
  </si>
  <si>
    <t>60505006501</t>
  </si>
  <si>
    <t>60505006502</t>
  </si>
  <si>
    <t>60505014602</t>
  </si>
  <si>
    <t>62175013643</t>
  </si>
  <si>
    <t>63981091555</t>
  </si>
  <si>
    <t>68001044140</t>
  </si>
  <si>
    <t>68382041205</t>
  </si>
  <si>
    <t>68382050001</t>
  </si>
  <si>
    <t>68382050010</t>
  </si>
  <si>
    <t>68462023110</t>
  </si>
  <si>
    <t>68462039501</t>
  </si>
  <si>
    <t>68462039530</t>
  </si>
  <si>
    <t>68462039601</t>
  </si>
  <si>
    <t>68462039610</t>
  </si>
  <si>
    <t>68462039630</t>
  </si>
  <si>
    <t>68462039690</t>
  </si>
  <si>
    <t>68462039701</t>
  </si>
  <si>
    <t>68462039710</t>
  </si>
  <si>
    <t>68462039790</t>
  </si>
  <si>
    <t>69842079174</t>
  </si>
  <si>
    <t>CVS OMEPRAZOLE DR 20 MG ODT</t>
  </si>
  <si>
    <t>70000038102</t>
  </si>
  <si>
    <t>OMEPRAZOLE DR 20 MG ODT</t>
  </si>
  <si>
    <t>70677109801</t>
  </si>
  <si>
    <t>FT OMEPRAZOLE DR 20 MG TABLET</t>
  </si>
  <si>
    <t>70700015001</t>
  </si>
  <si>
    <t>70700015010</t>
  </si>
  <si>
    <t>70700015030</t>
  </si>
  <si>
    <t>71205090711</t>
  </si>
  <si>
    <t>82009002210</t>
  </si>
  <si>
    <t>82009002305</t>
  </si>
  <si>
    <t>00536132213</t>
  </si>
  <si>
    <t>OMEPRAZOLE MAG DR 20 MG TABLET</t>
  </si>
  <si>
    <t>OMEPRAZOLE MAGNESIUM</t>
  </si>
  <si>
    <t>NOT LISTED</t>
  </si>
  <si>
    <t>00536132271</t>
  </si>
  <si>
    <t>00536132288</t>
  </si>
  <si>
    <t>37000045502</t>
  </si>
  <si>
    <t>PRILOSEC OTC 20.6 MG TABLET</t>
  </si>
  <si>
    <t>37000045503</t>
  </si>
  <si>
    <t>37000045504</t>
  </si>
  <si>
    <t>55111039727</t>
  </si>
  <si>
    <t>OMEPRAZOLE MAG DR 20.6 MG CAP</t>
  </si>
  <si>
    <t>55111039733</t>
  </si>
  <si>
    <t>55111039742</t>
  </si>
  <si>
    <t>55111039752</t>
  </si>
  <si>
    <t>69230031835</t>
  </si>
  <si>
    <t>69230031836</t>
  </si>
  <si>
    <t>69230031837</t>
  </si>
  <si>
    <t>70000052103</t>
  </si>
  <si>
    <t>70000052104</t>
  </si>
  <si>
    <t>27241003031</t>
  </si>
  <si>
    <t>OMEPRAZOLE-BICARB 40-1,680 PKT</t>
  </si>
  <si>
    <t>OMEPRAZOLE/SODIUM BICARBONATE</t>
  </si>
  <si>
    <t>27241003103</t>
  </si>
  <si>
    <t>OMEPRAZOLE-BICARB 20-1,100 CAP</t>
  </si>
  <si>
    <t>27241003203</t>
  </si>
  <si>
    <t>OMEPRAZOLE-BICARB 40-1,100 CAP</t>
  </si>
  <si>
    <t>55111036430</t>
  </si>
  <si>
    <t>59779073203</t>
  </si>
  <si>
    <t>CVS OMEPRAZOLE-BICARB 20-1,100</t>
  </si>
  <si>
    <t>68012010430</t>
  </si>
  <si>
    <t>ZEGERID 40 MG CAPSULE</t>
  </si>
  <si>
    <t>69097091302</t>
  </si>
  <si>
    <t>00008084181</t>
  </si>
  <si>
    <t>PROTONIX DR 40 MG TABLET</t>
  </si>
  <si>
    <t>PANTOPRAZOLE SODIUM</t>
  </si>
  <si>
    <t>00008084381</t>
  </si>
  <si>
    <t>PROTONIX DR 20 MG TABLET</t>
  </si>
  <si>
    <t>00093001198</t>
  </si>
  <si>
    <t>PANTOPRAZOLE SOD DR 20 MG TAB</t>
  </si>
  <si>
    <t>00378668877</t>
  </si>
  <si>
    <t>00378668910</t>
  </si>
  <si>
    <t>PANTOPRAZOLE SOD DR 40 MG TAB</t>
  </si>
  <si>
    <t>00378668977</t>
  </si>
  <si>
    <t>13668009690</t>
  </si>
  <si>
    <t>13668042905</t>
  </si>
  <si>
    <t>13668042990</t>
  </si>
  <si>
    <t>27241025638</t>
  </si>
  <si>
    <t>PANTOPRAZOLE DR 40 MG SUSP PKT</t>
  </si>
  <si>
    <t>31722071290</t>
  </si>
  <si>
    <t>31722071310</t>
  </si>
  <si>
    <t>31722071390</t>
  </si>
  <si>
    <t>42799095230</t>
  </si>
  <si>
    <t>55111033290</t>
  </si>
  <si>
    <t>55111033390</t>
  </si>
  <si>
    <t>62175061743</t>
  </si>
  <si>
    <t>62756007164</t>
  </si>
  <si>
    <t>65162063609</t>
  </si>
  <si>
    <t>65162063709</t>
  </si>
  <si>
    <t>65162063711</t>
  </si>
  <si>
    <t>65862055990</t>
  </si>
  <si>
    <t>65862056090</t>
  </si>
  <si>
    <t>65862056099</t>
  </si>
  <si>
    <t>68645059654</t>
  </si>
  <si>
    <t>70756001912</t>
  </si>
  <si>
    <t>72603017701</t>
  </si>
  <si>
    <t>72603017801</t>
  </si>
  <si>
    <t>72865022990</t>
  </si>
  <si>
    <t>72865023010</t>
  </si>
  <si>
    <t>82009001090</t>
  </si>
  <si>
    <t>82009001190</t>
  </si>
  <si>
    <t>13668010730</t>
  </si>
  <si>
    <t>RABEPRAZOLE SOD DR 20 MG TAB</t>
  </si>
  <si>
    <t>RABEPRAZOLE SODIUM</t>
  </si>
  <si>
    <t>13668010790</t>
  </si>
  <si>
    <t>42291072210</t>
  </si>
  <si>
    <t>62175030232</t>
  </si>
  <si>
    <t>62175030246</t>
  </si>
  <si>
    <t>65862072130</t>
  </si>
  <si>
    <t>65862072190</t>
  </si>
  <si>
    <t>67877044390</t>
  </si>
  <si>
    <t>69784024330</t>
  </si>
  <si>
    <t>ACIPHEX DR 20 MG TABLET</t>
  </si>
  <si>
    <t>72888005930</t>
  </si>
  <si>
    <t>72888005990</t>
  </si>
  <si>
    <t>80725024330</t>
  </si>
  <si>
    <t>00378524685</t>
  </si>
  <si>
    <t>ALMOTRIPTAN MALATE 12.5 MG TAB</t>
  </si>
  <si>
    <t>ALMOTRIPTAN MALATE</t>
  </si>
  <si>
    <t>MIGRAINE PRODUCTS</t>
  </si>
  <si>
    <t>27241004221</t>
  </si>
  <si>
    <t>00074709430</t>
  </si>
  <si>
    <t>QULIPTA 60 MG TABLET</t>
  </si>
  <si>
    <t>ATOGEPANT</t>
  </si>
  <si>
    <t>00074709530</t>
  </si>
  <si>
    <t>QULIPTA 10 MG TABLET</t>
  </si>
  <si>
    <t>00074709630</t>
  </si>
  <si>
    <t>QULIPTA 30 MG TABLET</t>
  </si>
  <si>
    <t>59385005506</t>
  </si>
  <si>
    <t>ELYXYB 120 MG/4.8 ML SOLUTION</t>
  </si>
  <si>
    <t>CELECOXIB</t>
  </si>
  <si>
    <t>69557033301</t>
  </si>
  <si>
    <t>13913001203</t>
  </si>
  <si>
    <t>CAMBIA 50 MG POWDER PACKET</t>
  </si>
  <si>
    <t>DICLOFENAC POTASSIUM</t>
  </si>
  <si>
    <t>NON-EXEMPT</t>
  </si>
  <si>
    <t>31722004632</t>
  </si>
  <si>
    <t>DICLOFENAC POT 50 MG POWDR PKT</t>
  </si>
  <si>
    <t>67877077258</t>
  </si>
  <si>
    <t>24201046308</t>
  </si>
  <si>
    <t>DIHYDROERGOTAMINE MESYLATE 4 MG/ML NASAL SPRAY</t>
  </si>
  <si>
    <t>DIHYDROERGOTAMINE MESYLATE</t>
  </si>
  <si>
    <t>69097050327</t>
  </si>
  <si>
    <t>72888009619</t>
  </si>
  <si>
    <t>00049234005</t>
  </si>
  <si>
    <t>RELPAX 40 MG TABLET</t>
  </si>
  <si>
    <t>ELETRIPTAN HYDROBROMIDE</t>
  </si>
  <si>
    <t>00049234045</t>
  </si>
  <si>
    <t>00093831118</t>
  </si>
  <si>
    <t>ELETRIPTAN HBR 40 MG TABLET</t>
  </si>
  <si>
    <t>00378428785</t>
  </si>
  <si>
    <t>ELETRIPTAN HBR 20 MG TABLET</t>
  </si>
  <si>
    <t>00378428885</t>
  </si>
  <si>
    <t>27241004021</t>
  </si>
  <si>
    <t>58151036856</t>
  </si>
  <si>
    <t>59651010469</t>
  </si>
  <si>
    <t>59651010569</t>
  </si>
  <si>
    <t>68382092286</t>
  </si>
  <si>
    <t>68382092386</t>
  </si>
  <si>
    <t>55513084101</t>
  </si>
  <si>
    <t>AIMOVIG 70 MG/ML AUTOINJECTOR</t>
  </si>
  <si>
    <t>ERENUMAB-AOOE</t>
  </si>
  <si>
    <t>55513084301</t>
  </si>
  <si>
    <t>AIMOVIG 140 MG/ML AUTOINJECTOR</t>
  </si>
  <si>
    <t>24470091710</t>
  </si>
  <si>
    <t>ERGOTAMINE-CAFFEINE 1-100 MG TB</t>
  </si>
  <si>
    <t>ERGOTAMINE TARTRATE/CAFFEINE</t>
  </si>
  <si>
    <t>51759020210</t>
  </si>
  <si>
    <t>AJOVY 225 MG/1.5 ML AUTOINJECT</t>
  </si>
  <si>
    <t>FREMANEZUMAB-VFRM</t>
  </si>
  <si>
    <t>51759020222</t>
  </si>
  <si>
    <t>51759020410</t>
  </si>
  <si>
    <t>AJOVY 225 MG/1.5 ML SYRINGE</t>
  </si>
  <si>
    <t>50742029909</t>
  </si>
  <si>
    <t>FROVATRIPTAN SUCC 2.5 MG TAB</t>
  </si>
  <si>
    <t>FROVATRIPTAN SUCCINATE</t>
  </si>
  <si>
    <t>63481002509</t>
  </si>
  <si>
    <t>FROVA 2.5 MG TABLET</t>
  </si>
  <si>
    <t>69238153909</t>
  </si>
  <si>
    <t>00002143611</t>
  </si>
  <si>
    <t>EMGALITY 120 MG/ML PEN</t>
  </si>
  <si>
    <t>GALCANEZUMAB-GNLM</t>
  </si>
  <si>
    <t>00002237711</t>
  </si>
  <si>
    <t>EMGALITY 120 MG/ML SYRINGE</t>
  </si>
  <si>
    <t>00002431208</t>
  </si>
  <si>
    <t>REYVOW 50 MG TABLET</t>
  </si>
  <si>
    <t>LASMIDITAN SUCCINATE</t>
  </si>
  <si>
    <t>00002449108</t>
  </si>
  <si>
    <t>REYVOW 100 MG TABLET</t>
  </si>
  <si>
    <t>00054027803</t>
  </si>
  <si>
    <t>NARATRIPTAN HCL 1 MG TABLET</t>
  </si>
  <si>
    <t>NARATRIPTAN HCL</t>
  </si>
  <si>
    <t>00054027903</t>
  </si>
  <si>
    <t>NARATRIPTAN HCL 2.5 MG TABLET</t>
  </si>
  <si>
    <t>23155005419</t>
  </si>
  <si>
    <t>23155005519</t>
  </si>
  <si>
    <t>72618300002</t>
  </si>
  <si>
    <t>NURTEC ODT 75 MG TABLET</t>
  </si>
  <si>
    <t>RIMEGEPANT SULFATE</t>
  </si>
  <si>
    <t>00093747243</t>
  </si>
  <si>
    <t>RIZATRIPTAN 10 MG TABLET</t>
  </si>
  <si>
    <t>RIZATRIPTAN BENZOATE</t>
  </si>
  <si>
    <t>33342008741</t>
  </si>
  <si>
    <t>RIZATRIPTAN 5 MG TABLET</t>
  </si>
  <si>
    <t>33342008745</t>
  </si>
  <si>
    <t>33342008841</t>
  </si>
  <si>
    <t>33342008845</t>
  </si>
  <si>
    <t>33342009441</t>
  </si>
  <si>
    <t>RIZATRIPTAN 10 MG ODT</t>
  </si>
  <si>
    <t>57237008563</t>
  </si>
  <si>
    <t>RIZATRIPTAN 5 MG ODT</t>
  </si>
  <si>
    <t>57237008663</t>
  </si>
  <si>
    <t>57237008734</t>
  </si>
  <si>
    <t>57237008863</t>
  </si>
  <si>
    <t>60505372401</t>
  </si>
  <si>
    <t>65862059912</t>
  </si>
  <si>
    <t>65862060012</t>
  </si>
  <si>
    <t>65862062590</t>
  </si>
  <si>
    <t>65862062690</t>
  </si>
  <si>
    <t>67877026118</t>
  </si>
  <si>
    <t>67877026218</t>
  </si>
  <si>
    <t>69452015673</t>
  </si>
  <si>
    <t>69452015773</t>
  </si>
  <si>
    <t>69452015774</t>
  </si>
  <si>
    <t>78206014201</t>
  </si>
  <si>
    <t>MAXALT 10 MG TABLET</t>
  </si>
  <si>
    <t>78206014301</t>
  </si>
  <si>
    <t>MAXALT MLT 10 MG TABLET</t>
  </si>
  <si>
    <t>82619011205</t>
  </si>
  <si>
    <t>00527181843</t>
  </si>
  <si>
    <t>SUMATRIPTAN 5 MG NASAL SPRAY</t>
  </si>
  <si>
    <t>SUMATRIPTAN</t>
  </si>
  <si>
    <t>00527185943</t>
  </si>
  <si>
    <t>SUMATRIPTAN 20 MG NASAL SPRAY</t>
  </si>
  <si>
    <t>45802059806</t>
  </si>
  <si>
    <t>66993008169</t>
  </si>
  <si>
    <t>66993008269</t>
  </si>
  <si>
    <t>69097064448</t>
  </si>
  <si>
    <t>65862092836</t>
  </si>
  <si>
    <t>SUMATRIPTAN-NAPROXEN 85-500 MG</t>
  </si>
  <si>
    <t>SUMATRIPTAN SUCC/NAPROXEN SOD</t>
  </si>
  <si>
    <t>00143963805</t>
  </si>
  <si>
    <t>SUMATRIPTAN 6 MG/0.5 ML VIAL</t>
  </si>
  <si>
    <t>SUMATRIPTAN SUCCINATE</t>
  </si>
  <si>
    <t>00378563159</t>
  </si>
  <si>
    <t>SUMATRIPTAN SUCC 50 MG TABLET</t>
  </si>
  <si>
    <t>00378563259</t>
  </si>
  <si>
    <t>SUMATRIPTAN SUCC 100 MG TABLET</t>
  </si>
  <si>
    <t>16714053311</t>
  </si>
  <si>
    <t>16714079601</t>
  </si>
  <si>
    <t>SUMATRIPTAN SUCC 25 MG TABLET</t>
  </si>
  <si>
    <t>16714079701</t>
  </si>
  <si>
    <t>16714079801</t>
  </si>
  <si>
    <t>42043022009</t>
  </si>
  <si>
    <t>42043022209</t>
  </si>
  <si>
    <t>43598076823</t>
  </si>
  <si>
    <t>SUMATRIPTAN 6 MG/0.5 ML AUTOINJ</t>
  </si>
  <si>
    <t>47335027641</t>
  </si>
  <si>
    <t>55111029109</t>
  </si>
  <si>
    <t>55111029136</t>
  </si>
  <si>
    <t>55111029198</t>
  </si>
  <si>
    <t>55111029209</t>
  </si>
  <si>
    <t>55111029236</t>
  </si>
  <si>
    <t>55111029298</t>
  </si>
  <si>
    <t>55111029309</t>
  </si>
  <si>
    <t>55111029336</t>
  </si>
  <si>
    <t>55111029390</t>
  </si>
  <si>
    <t>55111029398</t>
  </si>
  <si>
    <t>55111069312</t>
  </si>
  <si>
    <t>62756052069</t>
  </si>
  <si>
    <t>62756052269</t>
  </si>
  <si>
    <t>65862014636</t>
  </si>
  <si>
    <t>65862014736</t>
  </si>
  <si>
    <t>65862014836</t>
  </si>
  <si>
    <t>66993008498</t>
  </si>
  <si>
    <t>69452034472</t>
  </si>
  <si>
    <t>69452034572</t>
  </si>
  <si>
    <t>69452034672</t>
  </si>
  <si>
    <t>70069080401</t>
  </si>
  <si>
    <t>70594006802</t>
  </si>
  <si>
    <t>00023649810</t>
  </si>
  <si>
    <t>UBRELVY 50 MG TABLET</t>
  </si>
  <si>
    <t>UBROGEPANT</t>
  </si>
  <si>
    <t>00023650102</t>
  </si>
  <si>
    <t>UBRELVY 100 MG TABLET</t>
  </si>
  <si>
    <t>00023650110</t>
  </si>
  <si>
    <t>00023650116</t>
  </si>
  <si>
    <t>00069350002</t>
  </si>
  <si>
    <t>ZAVZPRET 10 MG NASAL SPRAY</t>
  </si>
  <si>
    <t>ZAVEGEPANT HCL</t>
  </si>
  <si>
    <t>16571080413</t>
  </si>
  <si>
    <t>ZOLMITRIPTAN 5 MG TABLET</t>
  </si>
  <si>
    <t>ZOLMITRIPTAN</t>
  </si>
  <si>
    <t>27241002168</t>
  </si>
  <si>
    <t>ZOLMITRIPTAN 2.5 MG TABLET</t>
  </si>
  <si>
    <t>27241002238</t>
  </si>
  <si>
    <t>45802071191</t>
  </si>
  <si>
    <t>ZOLMITRIPTAN 5 MG NASAL SPRAY</t>
  </si>
  <si>
    <t>62332018203</t>
  </si>
  <si>
    <t>ZOLMITRIPTAN 5 MG ODT</t>
  </si>
  <si>
    <t>62332046206</t>
  </si>
  <si>
    <t>62332046303</t>
  </si>
  <si>
    <t>68001025001</t>
  </si>
  <si>
    <t>68382071782</t>
  </si>
  <si>
    <t>68462049776</t>
  </si>
  <si>
    <t>68462049833</t>
  </si>
  <si>
    <t>68462050033</t>
  </si>
  <si>
    <t>50474057066</t>
  </si>
  <si>
    <t>BRIVIACT 50 MG TABLET</t>
  </si>
  <si>
    <t>BRIVARACETAM</t>
  </si>
  <si>
    <t>ANTICONVULSANTS</t>
  </si>
  <si>
    <t>50474067066</t>
  </si>
  <si>
    <t>BRIVIACT 75 MG TABLET</t>
  </si>
  <si>
    <t>50474077066</t>
  </si>
  <si>
    <t>BRIVIACT 100 MG TABLET</t>
  </si>
  <si>
    <t>00093010901</t>
  </si>
  <si>
    <t>CARBAMAZEPINE 200 MG TABLET</t>
  </si>
  <si>
    <t>CARBAMAZEPINE</t>
  </si>
  <si>
    <t>00093010910</t>
  </si>
  <si>
    <t>00832602211</t>
  </si>
  <si>
    <t>CARBAMAZEPINE ER 100 MG TABLET</t>
  </si>
  <si>
    <t>00832602411</t>
  </si>
  <si>
    <t>CARBAMAZEPINE ER 400 MG TABLET</t>
  </si>
  <si>
    <t>13668026801</t>
  </si>
  <si>
    <t>13668026805</t>
  </si>
  <si>
    <t>13668026810</t>
  </si>
  <si>
    <t>13668027101</t>
  </si>
  <si>
    <t>CARBAMAZEPINE 100 MG TAB CHEW</t>
  </si>
  <si>
    <t>16571068001</t>
  </si>
  <si>
    <t>16571068101</t>
  </si>
  <si>
    <t>CARBAMAZEPINE ER 200 MG TABLET</t>
  </si>
  <si>
    <t>16714006501</t>
  </si>
  <si>
    <t>29300038201</t>
  </si>
  <si>
    <t>29300038210</t>
  </si>
  <si>
    <t>51672400502</t>
  </si>
  <si>
    <t>51672412501</t>
  </si>
  <si>
    <t>59746079101</t>
  </si>
  <si>
    <t>60505280607</t>
  </si>
  <si>
    <t>CARBAMAZEPINE ER 200 MG CAP</t>
  </si>
  <si>
    <t>69452031220</t>
  </si>
  <si>
    <t>75834022100</t>
  </si>
  <si>
    <t>75834022101</t>
  </si>
  <si>
    <t>71699002530</t>
  </si>
  <si>
    <t>XCOPRI 25 MG TABLET</t>
  </si>
  <si>
    <t>CENOBAMATE</t>
  </si>
  <si>
    <t>71699005030</t>
  </si>
  <si>
    <t>XCOPRI 50 MG TABLET</t>
  </si>
  <si>
    <t>71699015030</t>
  </si>
  <si>
    <t>XCOPRI 150 MG TABLET</t>
  </si>
  <si>
    <t>71699020128</t>
  </si>
  <si>
    <t>XCOPRI 12.5-25 MG TITRATION PK</t>
  </si>
  <si>
    <t>71699020228</t>
  </si>
  <si>
    <t>XCOPRI 50-100 MG TITRATION PAK</t>
  </si>
  <si>
    <t>71699020328</t>
  </si>
  <si>
    <t>XCOPRI 150-200 MG TITRATION PK</t>
  </si>
  <si>
    <t>00832712211</t>
  </si>
  <si>
    <t>DIVALPROEX SOD DR 125 MG TAB</t>
  </si>
  <si>
    <t>DIVALPROEX SODIUM</t>
  </si>
  <si>
    <t>00832712311</t>
  </si>
  <si>
    <t>DIVALPROEX SOD DR 250 MG TAB</t>
  </si>
  <si>
    <t>00832712315</t>
  </si>
  <si>
    <t>00832712411</t>
  </si>
  <si>
    <t>DIVALPROEX SOD DR 500 MG TAB</t>
  </si>
  <si>
    <t>00832712415</t>
  </si>
  <si>
    <t>16714048501</t>
  </si>
  <si>
    <t>DIVALPROEX SOD ER 500 MG TAB</t>
  </si>
  <si>
    <t>27241011505</t>
  </si>
  <si>
    <t>DIVALPROEX DR 125 MG CAP SPRNK</t>
  </si>
  <si>
    <t>27241011510</t>
  </si>
  <si>
    <t>29300013801</t>
  </si>
  <si>
    <t>29300013805</t>
  </si>
  <si>
    <t>29300013901</t>
  </si>
  <si>
    <t>29300013905</t>
  </si>
  <si>
    <t>29300014001</t>
  </si>
  <si>
    <t>29300014005</t>
  </si>
  <si>
    <t>29300038105</t>
  </si>
  <si>
    <t>50268026013</t>
  </si>
  <si>
    <t>55111053205</t>
  </si>
  <si>
    <t>55111053301</t>
  </si>
  <si>
    <t>DIVALPROEX SOD ER 250 MG TAB</t>
  </si>
  <si>
    <t>55111053401</t>
  </si>
  <si>
    <t>55111053405</t>
  </si>
  <si>
    <t>57237004701</t>
  </si>
  <si>
    <t>57237004705</t>
  </si>
  <si>
    <t>57237004805</t>
  </si>
  <si>
    <t>57237010601</t>
  </si>
  <si>
    <t>62756079713</t>
  </si>
  <si>
    <t>62756079788</t>
  </si>
  <si>
    <t>62756079813</t>
  </si>
  <si>
    <t>65162075510</t>
  </si>
  <si>
    <t>65162075710</t>
  </si>
  <si>
    <t>65162075750</t>
  </si>
  <si>
    <t>65862059401</t>
  </si>
  <si>
    <t>65862059501</t>
  </si>
  <si>
    <t>65862059505</t>
  </si>
  <si>
    <t>68001010503</t>
  </si>
  <si>
    <t>68001010600</t>
  </si>
  <si>
    <t>68001047200</t>
  </si>
  <si>
    <t>68001047303</t>
  </si>
  <si>
    <t>68180026001</t>
  </si>
  <si>
    <t>68180026002</t>
  </si>
  <si>
    <t>68180026101</t>
  </si>
  <si>
    <t>68180026102</t>
  </si>
  <si>
    <t>68382010610</t>
  </si>
  <si>
    <t>63402020830</t>
  </si>
  <si>
    <t>APTIOM 800 MG TABLET</t>
  </si>
  <si>
    <t>ESLICARBAZEPINE ACETATE</t>
  </si>
  <si>
    <t>00071040124</t>
  </si>
  <si>
    <t>NEURONTIN 800 MG TABLET</t>
  </si>
  <si>
    <t>GABAPENTIN</t>
  </si>
  <si>
    <t>00071051324</t>
  </si>
  <si>
    <t>NEURONTIN 600 MG TABLET</t>
  </si>
  <si>
    <t>00071080324</t>
  </si>
  <si>
    <t>NEURONTIN 100 MG CAPSULE</t>
  </si>
  <si>
    <t>00071080524</t>
  </si>
  <si>
    <t>NEURONTIN 300 MG CAPSULE</t>
  </si>
  <si>
    <t>00071080624</t>
  </si>
  <si>
    <t>NEURONTIN 400 MG CAPSULE</t>
  </si>
  <si>
    <t>00093444310</t>
  </si>
  <si>
    <t>GABAPENTIN 600 MG TABLET</t>
  </si>
  <si>
    <t>00228263611</t>
  </si>
  <si>
    <t>00228263650</t>
  </si>
  <si>
    <t>00378542705</t>
  </si>
  <si>
    <t>GABAPENTIN 300 MG CAPSULE</t>
  </si>
  <si>
    <t>10135064501</t>
  </si>
  <si>
    <t>16571011601</t>
  </si>
  <si>
    <t>16571011650</t>
  </si>
  <si>
    <t>16571011701</t>
  </si>
  <si>
    <t>GABAPENTIN 800 MG TABLET</t>
  </si>
  <si>
    <t>16571022601</t>
  </si>
  <si>
    <t>16571022650</t>
  </si>
  <si>
    <t>16571086710</t>
  </si>
  <si>
    <t>GABAPENTIN 100 MG CAPSULE</t>
  </si>
  <si>
    <t>16571086750</t>
  </si>
  <si>
    <t>16571086801</t>
  </si>
  <si>
    <t>16571086810</t>
  </si>
  <si>
    <t>16571086850</t>
  </si>
  <si>
    <t>16571086901</t>
  </si>
  <si>
    <t>GABAPENTIN 400 MG CAPSULE</t>
  </si>
  <si>
    <t>16571086910</t>
  </si>
  <si>
    <t>16571086950</t>
  </si>
  <si>
    <t>16714033001</t>
  </si>
  <si>
    <t>16714033002</t>
  </si>
  <si>
    <t>16714033201</t>
  </si>
  <si>
    <t>16714033202</t>
  </si>
  <si>
    <t>16714066101</t>
  </si>
  <si>
    <t>16714066102</t>
  </si>
  <si>
    <t>16714066201</t>
  </si>
  <si>
    <t>16714066202</t>
  </si>
  <si>
    <t>16714066301</t>
  </si>
  <si>
    <t>16714066302</t>
  </si>
  <si>
    <t>23155086601</t>
  </si>
  <si>
    <t>23155086610</t>
  </si>
  <si>
    <t>23155086705</t>
  </si>
  <si>
    <t>23155086710</t>
  </si>
  <si>
    <t>23155086801</t>
  </si>
  <si>
    <t>23155086805</t>
  </si>
  <si>
    <t>23155086810</t>
  </si>
  <si>
    <t>31722014801</t>
  </si>
  <si>
    <t>31722014805</t>
  </si>
  <si>
    <t>31722014901</t>
  </si>
  <si>
    <t>31722014905</t>
  </si>
  <si>
    <t>31722015001</t>
  </si>
  <si>
    <t>31722015005</t>
  </si>
  <si>
    <t>31722016601</t>
  </si>
  <si>
    <t>31722016605</t>
  </si>
  <si>
    <t>31722016701</t>
  </si>
  <si>
    <t>31722016705</t>
  </si>
  <si>
    <t>31722022105</t>
  </si>
  <si>
    <t>31722022205</t>
  </si>
  <si>
    <t>31722040505</t>
  </si>
  <si>
    <t>31722040605</t>
  </si>
  <si>
    <t>42192060816</t>
  </si>
  <si>
    <t>GABAPENTIN 250 MG/5 ML SOLN</t>
  </si>
  <si>
    <t>42192060840</t>
  </si>
  <si>
    <t>GABAPENTIN 300 MG/6 ML SOLUTION CUP</t>
  </si>
  <si>
    <t>42291030010</t>
  </si>
  <si>
    <t>42291030110</t>
  </si>
  <si>
    <t>45963055511</t>
  </si>
  <si>
    <t>45963055550</t>
  </si>
  <si>
    <t>45963055611</t>
  </si>
  <si>
    <t>45963055650</t>
  </si>
  <si>
    <t>45963055711</t>
  </si>
  <si>
    <t>45963055750</t>
  </si>
  <si>
    <t>49483060501</t>
  </si>
  <si>
    <t>49483060510</t>
  </si>
  <si>
    <t>49483060550</t>
  </si>
  <si>
    <t>49483060601</t>
  </si>
  <si>
    <t>49483060610</t>
  </si>
  <si>
    <t>49483060650</t>
  </si>
  <si>
    <t>49483060701</t>
  </si>
  <si>
    <t>49483060750</t>
  </si>
  <si>
    <t>50228017701</t>
  </si>
  <si>
    <t>50228017705</t>
  </si>
  <si>
    <t>50228017801</t>
  </si>
  <si>
    <t>50228017805</t>
  </si>
  <si>
    <t>50228017905</t>
  </si>
  <si>
    <t>50228017910</t>
  </si>
  <si>
    <t>50228018001</t>
  </si>
  <si>
    <t>50228018005</t>
  </si>
  <si>
    <t>50228018010</t>
  </si>
  <si>
    <t>50228018105</t>
  </si>
  <si>
    <t>51224002160</t>
  </si>
  <si>
    <t>52959075400</t>
  </si>
  <si>
    <t>53746010105</t>
  </si>
  <si>
    <t>58657062301</t>
  </si>
  <si>
    <t>61919010290</t>
  </si>
  <si>
    <t>62756013704</t>
  </si>
  <si>
    <t>62756013802</t>
  </si>
  <si>
    <t>62756013804</t>
  </si>
  <si>
    <t>62756013805</t>
  </si>
  <si>
    <t>62756020201</t>
  </si>
  <si>
    <t>62756020203</t>
  </si>
  <si>
    <t>62756020403</t>
  </si>
  <si>
    <t>63874110201</t>
  </si>
  <si>
    <t>64380086707</t>
  </si>
  <si>
    <t>65162010110</t>
  </si>
  <si>
    <t>65162010111</t>
  </si>
  <si>
    <t>65162010150</t>
  </si>
  <si>
    <t>65162010210</t>
  </si>
  <si>
    <t>65162010211</t>
  </si>
  <si>
    <t>65162010250</t>
  </si>
  <si>
    <t>65162010310</t>
  </si>
  <si>
    <t>65162010350</t>
  </si>
  <si>
    <t>65162069890</t>
  </si>
  <si>
    <t>65862019801</t>
  </si>
  <si>
    <t>65862019805</t>
  </si>
  <si>
    <t>65862019899</t>
  </si>
  <si>
    <t>65862019901</t>
  </si>
  <si>
    <t>65862019905</t>
  </si>
  <si>
    <t>65862019999</t>
  </si>
  <si>
    <t>65862020001</t>
  </si>
  <si>
    <t>65862020005</t>
  </si>
  <si>
    <t>65862052301</t>
  </si>
  <si>
    <t>65862052305</t>
  </si>
  <si>
    <t>65862052401</t>
  </si>
  <si>
    <t>65862052405</t>
  </si>
  <si>
    <t>67877022201</t>
  </si>
  <si>
    <t>67877022205</t>
  </si>
  <si>
    <t>67877022210</t>
  </si>
  <si>
    <t>67877022301</t>
  </si>
  <si>
    <t>67877022305</t>
  </si>
  <si>
    <t>67877022310</t>
  </si>
  <si>
    <t>67877022401</t>
  </si>
  <si>
    <t>67877022405</t>
  </si>
  <si>
    <t>67877022410</t>
  </si>
  <si>
    <t>67877042805</t>
  </si>
  <si>
    <t>67877042905</t>
  </si>
  <si>
    <t>68001041100</t>
  </si>
  <si>
    <t>68001041103</t>
  </si>
  <si>
    <t>68001041200</t>
  </si>
  <si>
    <t>68001041203</t>
  </si>
  <si>
    <t>68382020401</t>
  </si>
  <si>
    <t>68382020405</t>
  </si>
  <si>
    <t>68382020505</t>
  </si>
  <si>
    <t>68462012601</t>
  </si>
  <si>
    <t>68462012605</t>
  </si>
  <si>
    <t>68462012701</t>
  </si>
  <si>
    <t>68462012705</t>
  </si>
  <si>
    <t>69097081307</t>
  </si>
  <si>
    <t>69097081312</t>
  </si>
  <si>
    <t>69097081507</t>
  </si>
  <si>
    <t>69097081512</t>
  </si>
  <si>
    <t>69097094312</t>
  </si>
  <si>
    <t>69367013106</t>
  </si>
  <si>
    <t>69367013206</t>
  </si>
  <si>
    <t>69367013306</t>
  </si>
  <si>
    <t>69367013406</t>
  </si>
  <si>
    <t>69367034305</t>
  </si>
  <si>
    <t>69367034405</t>
  </si>
  <si>
    <t>69367034505</t>
  </si>
  <si>
    <t>69367034605</t>
  </si>
  <si>
    <t>69367034705</t>
  </si>
  <si>
    <t>70010010901</t>
  </si>
  <si>
    <t>70010011805</t>
  </si>
  <si>
    <t>70010022701</t>
  </si>
  <si>
    <t>70010022705</t>
  </si>
  <si>
    <t>70010022805</t>
  </si>
  <si>
    <t>70010092601</t>
  </si>
  <si>
    <t>70010092705</t>
  </si>
  <si>
    <t>70010092710</t>
  </si>
  <si>
    <t>71093011104</t>
  </si>
  <si>
    <t>71093011105</t>
  </si>
  <si>
    <t>71093011204</t>
  </si>
  <si>
    <t>71093011205</t>
  </si>
  <si>
    <t>71093012005</t>
  </si>
  <si>
    <t>71093012105</t>
  </si>
  <si>
    <t>71093012205</t>
  </si>
  <si>
    <t>71093016105</t>
  </si>
  <si>
    <t>71093016204</t>
  </si>
  <si>
    <t>71093016205</t>
  </si>
  <si>
    <t>71093016305</t>
  </si>
  <si>
    <t>71610062130</t>
  </si>
  <si>
    <t>71610075394</t>
  </si>
  <si>
    <t>71717010250</t>
  </si>
  <si>
    <t>72865025227</t>
  </si>
  <si>
    <t>72865025290</t>
  </si>
  <si>
    <t>72865025318</t>
  </si>
  <si>
    <t>72865025327</t>
  </si>
  <si>
    <t>72865025330</t>
  </si>
  <si>
    <t>72865025360</t>
  </si>
  <si>
    <t>72865025390</t>
  </si>
  <si>
    <t>72865025427</t>
  </si>
  <si>
    <t>72865025490</t>
  </si>
  <si>
    <t>72888010425</t>
  </si>
  <si>
    <t>76282062705</t>
  </si>
  <si>
    <t>76282070605</t>
  </si>
  <si>
    <t>76282070705</t>
  </si>
  <si>
    <t>82009007105</t>
  </si>
  <si>
    <t>82009007205</t>
  </si>
  <si>
    <t>00131247735</t>
  </si>
  <si>
    <t>VIMPAT 50 MG TABLET</t>
  </si>
  <si>
    <t>LACOSAMIDE</t>
  </si>
  <si>
    <t>NOT-LISTED</t>
  </si>
  <si>
    <t>00131247835</t>
  </si>
  <si>
    <t>VIMPAT 100 MG TABLET</t>
  </si>
  <si>
    <t>00131247935</t>
  </si>
  <si>
    <t>VIMPAT 150 MG TABLET</t>
  </si>
  <si>
    <t>00131247960</t>
  </si>
  <si>
    <t>00131248035</t>
  </si>
  <si>
    <t>VIMPAT 200 MG TABLET</t>
  </si>
  <si>
    <t>00904724468</t>
  </si>
  <si>
    <t>LACOSAMIDE 50 MG TABLET</t>
  </si>
  <si>
    <t>00904724768</t>
  </si>
  <si>
    <t>LACOSAMIDE 200 MG TABLET</t>
  </si>
  <si>
    <t>16714054901</t>
  </si>
  <si>
    <t>LACOSAMIDE 100 MG TABLET</t>
  </si>
  <si>
    <t>16714055001</t>
  </si>
  <si>
    <t>LACOSAMIDE 150 MG TABLET</t>
  </si>
  <si>
    <t>16714055201</t>
  </si>
  <si>
    <t>31722062726</t>
  </si>
  <si>
    <t>LACOSAMIDE 10 MG/ML SOLUTION</t>
  </si>
  <si>
    <t>31722081360</t>
  </si>
  <si>
    <t>31722081460</t>
  </si>
  <si>
    <t>31722081560</t>
  </si>
  <si>
    <t>47335091886</t>
  </si>
  <si>
    <t>47335092286</t>
  </si>
  <si>
    <t>47335098086</t>
  </si>
  <si>
    <t>50228019260</t>
  </si>
  <si>
    <t>50228019360</t>
  </si>
  <si>
    <t>50228019460</t>
  </si>
  <si>
    <t>50228019560</t>
  </si>
  <si>
    <t>51991034906</t>
  </si>
  <si>
    <t>51991035006</t>
  </si>
  <si>
    <t>51991035106</t>
  </si>
  <si>
    <t>59651001602</t>
  </si>
  <si>
    <t>62332017160</t>
  </si>
  <si>
    <t>62332017260</t>
  </si>
  <si>
    <t>62332017360</t>
  </si>
  <si>
    <t>62332017460</t>
  </si>
  <si>
    <t>65862074860</t>
  </si>
  <si>
    <t>65862075060</t>
  </si>
  <si>
    <t>67877073460</t>
  </si>
  <si>
    <t>67877073560</t>
  </si>
  <si>
    <t>67877073660</t>
  </si>
  <si>
    <t>68462067860</t>
  </si>
  <si>
    <t>70954048810</t>
  </si>
  <si>
    <t>00173064360</t>
  </si>
  <si>
    <t>LAMICTAL 150 MG TABLET</t>
  </si>
  <si>
    <t>LAMOTRIGINE</t>
  </si>
  <si>
    <t>00173064460</t>
  </si>
  <si>
    <t>LAMICTAL 200 MG TABLET</t>
  </si>
  <si>
    <t>00173075700</t>
  </si>
  <si>
    <t>LAMICTAL XR 200 MG TABLET</t>
  </si>
  <si>
    <t>00904700761</t>
  </si>
  <si>
    <t>LAMOTRIGINE 25 MG TABLET</t>
  </si>
  <si>
    <t>00904700861</t>
  </si>
  <si>
    <t>LAMOTRIGINE 100 MG TABLET</t>
  </si>
  <si>
    <t>13668004701</t>
  </si>
  <si>
    <t>13668004705</t>
  </si>
  <si>
    <t>13668034030</t>
  </si>
  <si>
    <t>LAMOTRIGINE ER 50 MG TABLET</t>
  </si>
  <si>
    <t>13668034130</t>
  </si>
  <si>
    <t>LAMOTRIGINE ER 100 MG TABLET</t>
  </si>
  <si>
    <t>16571078501</t>
  </si>
  <si>
    <t>LAMOTRIGINE 5 MG DISPER TABLET</t>
  </si>
  <si>
    <t>16571078601</t>
  </si>
  <si>
    <t>LAMOTRIGINE 25 MG DISPER TAB</t>
  </si>
  <si>
    <t>16714019401</t>
  </si>
  <si>
    <t>16714019501</t>
  </si>
  <si>
    <t>16714019601</t>
  </si>
  <si>
    <t>LAMOTRIGINE 150 MG TABLET</t>
  </si>
  <si>
    <t>16714062301</t>
  </si>
  <si>
    <t>LAMOTRIGINE ER 25 MG TABLET</t>
  </si>
  <si>
    <t>16714062701</t>
  </si>
  <si>
    <t>LAMOTRIGINE ER 300 MG TABLET</t>
  </si>
  <si>
    <t>27241018430</t>
  </si>
  <si>
    <t>LAMOTRIGINE ODT 50 MG TABLET</t>
  </si>
  <si>
    <t>29300011101</t>
  </si>
  <si>
    <t>29300011105</t>
  </si>
  <si>
    <t>29300011201</t>
  </si>
  <si>
    <t>29300011205</t>
  </si>
  <si>
    <t>29300011316</t>
  </si>
  <si>
    <t>29300011405</t>
  </si>
  <si>
    <t>LAMOTRIGINE 200 MG TABLET</t>
  </si>
  <si>
    <t>29300011416</t>
  </si>
  <si>
    <t>31722024030</t>
  </si>
  <si>
    <t>31722024530</t>
  </si>
  <si>
    <t>35356044800</t>
  </si>
  <si>
    <t>43598055130</t>
  </si>
  <si>
    <t>43598055230</t>
  </si>
  <si>
    <t>LAMOTRIGINE ODT 100 MG TABLET</t>
  </si>
  <si>
    <t>43598055330</t>
  </si>
  <si>
    <t>LAMOTRIGINE ODT 200 MG TABLET</t>
  </si>
  <si>
    <t>51672413001</t>
  </si>
  <si>
    <t>51672413101</t>
  </si>
  <si>
    <t>51672413204</t>
  </si>
  <si>
    <t>51672413304</t>
  </si>
  <si>
    <t>55111071830</t>
  </si>
  <si>
    <t>55111072030</t>
  </si>
  <si>
    <t>LAMOTRIGINE ER 200 MG TABLET</t>
  </si>
  <si>
    <t>62332003731</t>
  </si>
  <si>
    <t>62332003960</t>
  </si>
  <si>
    <t>65162095603</t>
  </si>
  <si>
    <t>65162095803</t>
  </si>
  <si>
    <t>65162098603</t>
  </si>
  <si>
    <t>65862022701</t>
  </si>
  <si>
    <t>65862022801</t>
  </si>
  <si>
    <t>65862022960</t>
  </si>
  <si>
    <t>65862023060</t>
  </si>
  <si>
    <t>65862023099</t>
  </si>
  <si>
    <t>68382000601</t>
  </si>
  <si>
    <t>68382000801</t>
  </si>
  <si>
    <t>68382000905</t>
  </si>
  <si>
    <t>68382000914</t>
  </si>
  <si>
    <t>68382001014</t>
  </si>
  <si>
    <t>68382098206</t>
  </si>
  <si>
    <t>68382098406</t>
  </si>
  <si>
    <t>82009013110</t>
  </si>
  <si>
    <t>82009013210</t>
  </si>
  <si>
    <t>82009013305</t>
  </si>
  <si>
    <t>82009013405</t>
  </si>
  <si>
    <t>00121479940</t>
  </si>
  <si>
    <t>LEVETIRACETAM 500 MG/5 ML SOLUTION CUP</t>
  </si>
  <si>
    <t>LEVETIRACETAM</t>
  </si>
  <si>
    <t>00378561578</t>
  </si>
  <si>
    <t>LEVETIRACETAM 500 MG TABLET</t>
  </si>
  <si>
    <t>00378561778</t>
  </si>
  <si>
    <t>LEVETIRACETAM 750 MG TABLET</t>
  </si>
  <si>
    <t>16714003401</t>
  </si>
  <si>
    <t>LEVETIRACETAM 250 MG TABLET</t>
  </si>
  <si>
    <t>16714003501</t>
  </si>
  <si>
    <t>16714031001</t>
  </si>
  <si>
    <t>LEVETIRACETAM 1,000 MG TABLET</t>
  </si>
  <si>
    <t>16714035601</t>
  </si>
  <si>
    <t>16714053701</t>
  </si>
  <si>
    <t>16714053702</t>
  </si>
  <si>
    <t>27808026402</t>
  </si>
  <si>
    <t>27808026501</t>
  </si>
  <si>
    <t>27808026502</t>
  </si>
  <si>
    <t>27808026601</t>
  </si>
  <si>
    <t>31722053612</t>
  </si>
  <si>
    <t>31722053705</t>
  </si>
  <si>
    <t>31722053712</t>
  </si>
  <si>
    <t>31722053805</t>
  </si>
  <si>
    <t>31722053812</t>
  </si>
  <si>
    <t>31722053960</t>
  </si>
  <si>
    <t>31722057447</t>
  </si>
  <si>
    <t>LEVETIRACETAM 100 MG/ML SOLN</t>
  </si>
  <si>
    <t>42385095505</t>
  </si>
  <si>
    <t>43547022406</t>
  </si>
  <si>
    <t>43547034606</t>
  </si>
  <si>
    <t>LEVETIRACETAM ER 750 MG TABLET</t>
  </si>
  <si>
    <t>50228047012</t>
  </si>
  <si>
    <t>50228047212</t>
  </si>
  <si>
    <t>50228047360</t>
  </si>
  <si>
    <t>50474059440</t>
  </si>
  <si>
    <t>KEPPRA 250 MG TABLET</t>
  </si>
  <si>
    <t>50474059540</t>
  </si>
  <si>
    <t>KEPPRA 500 MG TABLET</t>
  </si>
  <si>
    <t>50474059640</t>
  </si>
  <si>
    <t>KEPPRA 750 MG TABLET</t>
  </si>
  <si>
    <t>50474059766</t>
  </si>
  <si>
    <t>KEPPRA 1,000 MG TABLET</t>
  </si>
  <si>
    <t>50474059866</t>
  </si>
  <si>
    <t>KEPPRA XR 500 MG TABLET</t>
  </si>
  <si>
    <t>50474059966</t>
  </si>
  <si>
    <t>KEPPRA XR 750 MG TABLET</t>
  </si>
  <si>
    <t>60432083116</t>
  </si>
  <si>
    <t>60505328006</t>
  </si>
  <si>
    <t>LEVETIRACETAM ER 500 MG TABLET</t>
  </si>
  <si>
    <t>64980060512</t>
  </si>
  <si>
    <t>64980060550</t>
  </si>
  <si>
    <t>64980060706</t>
  </si>
  <si>
    <t>65862024508</t>
  </si>
  <si>
    <t>65862024608</t>
  </si>
  <si>
    <t>65862024708</t>
  </si>
  <si>
    <t>65862025047</t>
  </si>
  <si>
    <t>65862031560</t>
  </si>
  <si>
    <t>68001040303</t>
  </si>
  <si>
    <t>68001040403</t>
  </si>
  <si>
    <t>68180011202</t>
  </si>
  <si>
    <t>68180011302</t>
  </si>
  <si>
    <t>68180011316</t>
  </si>
  <si>
    <t>68180011402</t>
  </si>
  <si>
    <t>68180011409</t>
  </si>
  <si>
    <t>68180011416</t>
  </si>
  <si>
    <t>68180011507</t>
  </si>
  <si>
    <t>68180011707</t>
  </si>
  <si>
    <t>68180011807</t>
  </si>
  <si>
    <t>71093014413</t>
  </si>
  <si>
    <t>71930006560</t>
  </si>
  <si>
    <t>72205009492</t>
  </si>
  <si>
    <t>72205009592</t>
  </si>
  <si>
    <t>72205009692</t>
  </si>
  <si>
    <t>72205009760</t>
  </si>
  <si>
    <t>82009012205</t>
  </si>
  <si>
    <t>82009012305</t>
  </si>
  <si>
    <t>82009012460</t>
  </si>
  <si>
    <t>17772012201</t>
  </si>
  <si>
    <t>OXTELLAR XR 300 MG TABLET</t>
  </si>
  <si>
    <t>OXCARBAZEPINE</t>
  </si>
  <si>
    <t>17772012301</t>
  </si>
  <si>
    <t>OXTELLAR XR 600 MG TABLET</t>
  </si>
  <si>
    <t>31722002301</t>
  </si>
  <si>
    <t>OXCARBAZEPINE 150 MG TABLET</t>
  </si>
  <si>
    <t>31722002401</t>
  </si>
  <si>
    <t>OXCARBAZEPINE 300 MG TABLET</t>
  </si>
  <si>
    <t>31722002501</t>
  </si>
  <si>
    <t>OXCARBAZEPINE 600 MG TABLET</t>
  </si>
  <si>
    <t>51991029205</t>
  </si>
  <si>
    <t>51991029305</t>
  </si>
  <si>
    <t>60505412907</t>
  </si>
  <si>
    <t>OXCARBAZEPINE ER 300 MG TABLET</t>
  </si>
  <si>
    <t>60505413007</t>
  </si>
  <si>
    <t>OXCARBAZEPINE ER 600 MG TABLET</t>
  </si>
  <si>
    <t>62756018388</t>
  </si>
  <si>
    <t>62756018513</t>
  </si>
  <si>
    <t>62756018588</t>
  </si>
  <si>
    <t>65162064978</t>
  </si>
  <si>
    <t>OXCARBAZEPINE 300 MG/5 ML SUSP</t>
  </si>
  <si>
    <t>68462013701</t>
  </si>
  <si>
    <t>68462013801</t>
  </si>
  <si>
    <t>68462013901</t>
  </si>
  <si>
    <t>72603027101</t>
  </si>
  <si>
    <t>62856028230</t>
  </si>
  <si>
    <t>FYCOMPA 12 MG TABLET</t>
  </si>
  <si>
    <t>PERAMPANEL</t>
  </si>
  <si>
    <t>69616028230</t>
  </si>
  <si>
    <t>66689077508</t>
  </si>
  <si>
    <t>PHENYTOIN 125 MG/5 ML SUSP</t>
  </si>
  <si>
    <t>PHENYTOIN</t>
  </si>
  <si>
    <t>66993037202</t>
  </si>
  <si>
    <t>PHENYTOIN 50 MG INFATAB CHEW</t>
  </si>
  <si>
    <t>00071036924</t>
  </si>
  <si>
    <t>DILANTIN 100 MG CAPSULE</t>
  </si>
  <si>
    <t>PHENYTOIN SODIUM EXTENDED</t>
  </si>
  <si>
    <t>00071374066</t>
  </si>
  <si>
    <t>DILANTIN 30 MG CAPSULE</t>
  </si>
  <si>
    <t>51672411101</t>
  </si>
  <si>
    <t>PHENYTOIN SOD EXT 100 MG CAP</t>
  </si>
  <si>
    <t>51672411103</t>
  </si>
  <si>
    <t>65862069299</t>
  </si>
  <si>
    <t>00071101268</t>
  </si>
  <si>
    <t>LYRICA 25 MG CAPSULE</t>
  </si>
  <si>
    <t>PREGABALIN</t>
  </si>
  <si>
    <t>00071101368</t>
  </si>
  <si>
    <t>LYRICA 50 MG CAPSULE</t>
  </si>
  <si>
    <t>00071101441</t>
  </si>
  <si>
    <t>LYRICA 75 MG CAPSULE</t>
  </si>
  <si>
    <t>00071101468</t>
  </si>
  <si>
    <t>00071101568</t>
  </si>
  <si>
    <t>LYRICA 100 MG CAPSULE</t>
  </si>
  <si>
    <t>00071101668</t>
  </si>
  <si>
    <t>LYRICA 150 MG CAPSULE</t>
  </si>
  <si>
    <t>00071101768</t>
  </si>
  <si>
    <t>LYRICA 200 MG CAPSULE</t>
  </si>
  <si>
    <t>00071101868</t>
  </si>
  <si>
    <t>LYRICA 300 MG CAPSULE</t>
  </si>
  <si>
    <t>00071101968</t>
  </si>
  <si>
    <t>LYRICA 225 MG CAPSULE</t>
  </si>
  <si>
    <t>00904699104</t>
  </si>
  <si>
    <t>PREGABALIN 25 MG CAPSULE</t>
  </si>
  <si>
    <t>31722061090</t>
  </si>
  <si>
    <t>31722061105</t>
  </si>
  <si>
    <t>PREGABALIN 50 MG CAPSULE</t>
  </si>
  <si>
    <t>31722061190</t>
  </si>
  <si>
    <t>31722061205</t>
  </si>
  <si>
    <t>PREGABALIN 75 MG CAPSULE</t>
  </si>
  <si>
    <t>31722061290</t>
  </si>
  <si>
    <t>31722061390</t>
  </si>
  <si>
    <t>PREGABALIN 100 MG CAPSULE</t>
  </si>
  <si>
    <t>31722061405</t>
  </si>
  <si>
    <t>PREGABALIN 150 MG CAPSULE</t>
  </si>
  <si>
    <t>31722061490</t>
  </si>
  <si>
    <t>31722061590</t>
  </si>
  <si>
    <t>PREGABALIN 200 MG CAPSULE</t>
  </si>
  <si>
    <t>31722061690</t>
  </si>
  <si>
    <t>PREGABALIN 225 MG CAPSULE</t>
  </si>
  <si>
    <t>31722061790</t>
  </si>
  <si>
    <t>PREGABALIN 300 MG CAPSULE</t>
  </si>
  <si>
    <t>43547050909</t>
  </si>
  <si>
    <t>43547051109</t>
  </si>
  <si>
    <t>43598029190</t>
  </si>
  <si>
    <t>43598029266</t>
  </si>
  <si>
    <t>43598029290</t>
  </si>
  <si>
    <t>43598029366</t>
  </si>
  <si>
    <t>43598029390</t>
  </si>
  <si>
    <t>43598029466</t>
  </si>
  <si>
    <t>43598029490</t>
  </si>
  <si>
    <t>43598029566</t>
  </si>
  <si>
    <t>43598029590</t>
  </si>
  <si>
    <t>43598029690</t>
  </si>
  <si>
    <t>43598029790</t>
  </si>
  <si>
    <t>47335068788</t>
  </si>
  <si>
    <t>47335068888</t>
  </si>
  <si>
    <t>50228035090</t>
  </si>
  <si>
    <t>50228035190</t>
  </si>
  <si>
    <t>50228035290</t>
  </si>
  <si>
    <t>50228035390</t>
  </si>
  <si>
    <t>50228035490</t>
  </si>
  <si>
    <t>50228035590</t>
  </si>
  <si>
    <t>50228035690</t>
  </si>
  <si>
    <t>50228035790</t>
  </si>
  <si>
    <t>58151023777</t>
  </si>
  <si>
    <t>58151024077</t>
  </si>
  <si>
    <t>59762134401</t>
  </si>
  <si>
    <t>59762135101</t>
  </si>
  <si>
    <t>59762157601</t>
  </si>
  <si>
    <t>PREGABALIN 20 MG/ML SOLUTION</t>
  </si>
  <si>
    <t>60505379309</t>
  </si>
  <si>
    <t>60505379409</t>
  </si>
  <si>
    <t>60505379509</t>
  </si>
  <si>
    <t>60505379609</t>
  </si>
  <si>
    <t>60505379709</t>
  </si>
  <si>
    <t>62332011990</t>
  </si>
  <si>
    <t>62332012090</t>
  </si>
  <si>
    <t>62332012190</t>
  </si>
  <si>
    <t>62332012290</t>
  </si>
  <si>
    <t>62332012390</t>
  </si>
  <si>
    <t>62332012490</t>
  </si>
  <si>
    <t>62332012590</t>
  </si>
  <si>
    <t>62332012690</t>
  </si>
  <si>
    <t>64980041009</t>
  </si>
  <si>
    <t>64980041109</t>
  </si>
  <si>
    <t>64980041110</t>
  </si>
  <si>
    <t>64980041209</t>
  </si>
  <si>
    <t>64980041210</t>
  </si>
  <si>
    <t>64980041309</t>
  </si>
  <si>
    <t>64980041310</t>
  </si>
  <si>
    <t>64980041409</t>
  </si>
  <si>
    <t>64980041410</t>
  </si>
  <si>
    <t>64980041509</t>
  </si>
  <si>
    <t>64980041609</t>
  </si>
  <si>
    <t>64980041709</t>
  </si>
  <si>
    <t>65862075890</t>
  </si>
  <si>
    <t>65862075990</t>
  </si>
  <si>
    <t>65862076090</t>
  </si>
  <si>
    <t>65862076190</t>
  </si>
  <si>
    <t>65862076290</t>
  </si>
  <si>
    <t>65862076390</t>
  </si>
  <si>
    <t>65862076490</t>
  </si>
  <si>
    <t>65862076590</t>
  </si>
  <si>
    <t>67877045747</t>
  </si>
  <si>
    <t>67877046205</t>
  </si>
  <si>
    <t>67877046290</t>
  </si>
  <si>
    <t>67877046305</t>
  </si>
  <si>
    <t>67877046390</t>
  </si>
  <si>
    <t>67877046405</t>
  </si>
  <si>
    <t>67877046490</t>
  </si>
  <si>
    <t>67877046505</t>
  </si>
  <si>
    <t>67877046590</t>
  </si>
  <si>
    <t>67877046605</t>
  </si>
  <si>
    <t>67877046690</t>
  </si>
  <si>
    <t>67877046790</t>
  </si>
  <si>
    <t>67877046890</t>
  </si>
  <si>
    <t>67877046990</t>
  </si>
  <si>
    <t>69097067705</t>
  </si>
  <si>
    <t>69097067805</t>
  </si>
  <si>
    <t>69097067905</t>
  </si>
  <si>
    <t>69097068105</t>
  </si>
  <si>
    <t>69097068205</t>
  </si>
  <si>
    <t>69097068305</t>
  </si>
  <si>
    <t>69097068405</t>
  </si>
  <si>
    <t>69097068505</t>
  </si>
  <si>
    <t>69238131009</t>
  </si>
  <si>
    <t>69238131109</t>
  </si>
  <si>
    <t>69238131209</t>
  </si>
  <si>
    <t>69238131309</t>
  </si>
  <si>
    <t>69238131409</t>
  </si>
  <si>
    <t>69238131509</t>
  </si>
  <si>
    <t>69238131609</t>
  </si>
  <si>
    <t>69238131709</t>
  </si>
  <si>
    <t>69367032409</t>
  </si>
  <si>
    <t>69367032509</t>
  </si>
  <si>
    <t>69367032609</t>
  </si>
  <si>
    <t>69367032709</t>
  </si>
  <si>
    <t>69367032809</t>
  </si>
  <si>
    <t>69367032909</t>
  </si>
  <si>
    <t>71205087378</t>
  </si>
  <si>
    <t>71610031430</t>
  </si>
  <si>
    <t>71610031546</t>
  </si>
  <si>
    <t>71610032970</t>
  </si>
  <si>
    <t>71610035770</t>
  </si>
  <si>
    <t>71610061846</t>
  </si>
  <si>
    <t>72205001190</t>
  </si>
  <si>
    <t>72205001290</t>
  </si>
  <si>
    <t>72205001390</t>
  </si>
  <si>
    <t>72205001490</t>
  </si>
  <si>
    <t>72205001590</t>
  </si>
  <si>
    <t>72205001690</t>
  </si>
  <si>
    <t>72205001790</t>
  </si>
  <si>
    <t>72205001890</t>
  </si>
  <si>
    <t>76282056890</t>
  </si>
  <si>
    <t>76282056990</t>
  </si>
  <si>
    <t>76282057090</t>
  </si>
  <si>
    <t>76282057190</t>
  </si>
  <si>
    <t>76282057290</t>
  </si>
  <si>
    <t>76282057390</t>
  </si>
  <si>
    <t>76282057490</t>
  </si>
  <si>
    <t>76282057590</t>
  </si>
  <si>
    <t>76420011830</t>
  </si>
  <si>
    <t>76420024830</t>
  </si>
  <si>
    <t>76420058330</t>
  </si>
  <si>
    <t>76420065760</t>
  </si>
  <si>
    <t>82619012401</t>
  </si>
  <si>
    <t>82619012601</t>
  </si>
  <si>
    <t>82619012701</t>
  </si>
  <si>
    <t>82804004960</t>
  </si>
  <si>
    <t>00527130101</t>
  </si>
  <si>
    <t>PRIMIDONE 50 MG TABLET</t>
  </si>
  <si>
    <t>PRIMIDONE</t>
  </si>
  <si>
    <t>53746054401</t>
  </si>
  <si>
    <t>53746054501</t>
  </si>
  <si>
    <t>PRIMIDONE 250 MG TABLET</t>
  </si>
  <si>
    <t>69584068410</t>
  </si>
  <si>
    <t>69584068450</t>
  </si>
  <si>
    <t>72888004501</t>
  </si>
  <si>
    <t>00093503156</t>
  </si>
  <si>
    <t>TIAGABINE HCL 4 MG TABLET</t>
  </si>
  <si>
    <t>TIAGABINE HCL</t>
  </si>
  <si>
    <t>62756022483</t>
  </si>
  <si>
    <t>72205008530</t>
  </si>
  <si>
    <t>10370036611</t>
  </si>
  <si>
    <t>TOPIRAMATE ER 50 MG CAPSULE</t>
  </si>
  <si>
    <t>TOPIRAMATE</t>
  </si>
  <si>
    <t>17772010130</t>
  </si>
  <si>
    <t>TROKENDI XR 25 MG CAPSULE</t>
  </si>
  <si>
    <t>17772010230</t>
  </si>
  <si>
    <t>TROKENDI XR 50 MG CAPSULE</t>
  </si>
  <si>
    <t>24979021104</t>
  </si>
  <si>
    <t>TOPIRAMATE 25 MG SPRINKLE CAP</t>
  </si>
  <si>
    <t>29300011505</t>
  </si>
  <si>
    <t>TOPIRAMATE 25 MG TABLET</t>
  </si>
  <si>
    <t>29300011510</t>
  </si>
  <si>
    <t>29300011605</t>
  </si>
  <si>
    <t>TOPIRAMATE 50 MG TABLET</t>
  </si>
  <si>
    <t>29300011710</t>
  </si>
  <si>
    <t>TOPIRAMATE 100 MG TABLET</t>
  </si>
  <si>
    <t>47335070713</t>
  </si>
  <si>
    <t>50458063965</t>
  </si>
  <si>
    <t>TOPAMAX 25 MG TABLET</t>
  </si>
  <si>
    <t>50458064265</t>
  </si>
  <si>
    <t>TOPAMAX 200 MG TABLET</t>
  </si>
  <si>
    <t>59651045360</t>
  </si>
  <si>
    <t>65862017160</t>
  </si>
  <si>
    <t>65862017260</t>
  </si>
  <si>
    <t>65862017360</t>
  </si>
  <si>
    <t>68382000414</t>
  </si>
  <si>
    <t>TOPIRAMATE 15 MG SPRINKLE CAP</t>
  </si>
  <si>
    <t>68382000514</t>
  </si>
  <si>
    <t>68382013805</t>
  </si>
  <si>
    <t>68382013814</t>
  </si>
  <si>
    <t>68382013905</t>
  </si>
  <si>
    <t>68382013914</t>
  </si>
  <si>
    <t>68382014005</t>
  </si>
  <si>
    <t>68382014014</t>
  </si>
  <si>
    <t>68382014105</t>
  </si>
  <si>
    <t>TOPIRAMATE 200 MG TABLET</t>
  </si>
  <si>
    <t>68382014114</t>
  </si>
  <si>
    <t>68382076906</t>
  </si>
  <si>
    <t>TOPIRAMATE ER 100 MG CAPSULE</t>
  </si>
  <si>
    <t>68382086406</t>
  </si>
  <si>
    <t>68462010805</t>
  </si>
  <si>
    <t>68462010860</t>
  </si>
  <si>
    <t>68462010905</t>
  </si>
  <si>
    <t>68462010910</t>
  </si>
  <si>
    <t>68462010960</t>
  </si>
  <si>
    <t>68462011060</t>
  </si>
  <si>
    <t>68462015305</t>
  </si>
  <si>
    <t>68462015360</t>
  </si>
  <si>
    <t>68462037330</t>
  </si>
  <si>
    <t>TOPIRAMATE ER 50 MG SPRINKL CAP</t>
  </si>
  <si>
    <t>68462037430</t>
  </si>
  <si>
    <t>TOPIRAMATE ER 100 MG SPRINK CAP</t>
  </si>
  <si>
    <t>69097012203</t>
  </si>
  <si>
    <t>69097012215</t>
  </si>
  <si>
    <t>69097012303</t>
  </si>
  <si>
    <t>69097012312</t>
  </si>
  <si>
    <t>69097012315</t>
  </si>
  <si>
    <t>69097012403</t>
  </si>
  <si>
    <t>69097012412</t>
  </si>
  <si>
    <t>69097012415</t>
  </si>
  <si>
    <t>69097012503</t>
  </si>
  <si>
    <t>70710104103</t>
  </si>
  <si>
    <t>76282027810</t>
  </si>
  <si>
    <t>82009013505</t>
  </si>
  <si>
    <t>82009013605</t>
  </si>
  <si>
    <t>82009013705</t>
  </si>
  <si>
    <t>00591401201</t>
  </si>
  <si>
    <t>VALPROIC ACID 250 MG CAPSULE</t>
  </si>
  <si>
    <t>VALPROIC ACID</t>
  </si>
  <si>
    <t>00832031011</t>
  </si>
  <si>
    <t>69452015020</t>
  </si>
  <si>
    <t>00121067585</t>
  </si>
  <si>
    <t>VALPROIC ACID 250 MG/5 ML SOLN</t>
  </si>
  <si>
    <t>VALPROIC ACID (AS SODIUM SALT)</t>
  </si>
  <si>
    <t>62559026616</t>
  </si>
  <si>
    <t>59651038001</t>
  </si>
  <si>
    <t>ZONISAMIDE 100 MG CAPSULE</t>
  </si>
  <si>
    <t>ZONISAMIDE</t>
  </si>
  <si>
    <t>68001024403</t>
  </si>
  <si>
    <t>68462012805</t>
  </si>
  <si>
    <t>ZONISAMIDE 25 MG CAPSULE</t>
  </si>
  <si>
    <t>69097086107</t>
  </si>
  <si>
    <t>72578004201</t>
  </si>
  <si>
    <t>00115101003</t>
  </si>
  <si>
    <t>BACLOFEN 10 MG TABLET</t>
  </si>
  <si>
    <t>BACLOFEN</t>
  </si>
  <si>
    <t>MUSCULOSKELETAL THERAPY AGENTS (MUSCLE RELAXANTS)</t>
  </si>
  <si>
    <t>00115101101</t>
  </si>
  <si>
    <t>BACLOFEN 5 MG TABLET</t>
  </si>
  <si>
    <t>00115101203</t>
  </si>
  <si>
    <t>BACLOFEN 20 MG TABLET</t>
  </si>
  <si>
    <t>00172409660</t>
  </si>
  <si>
    <t>00172409680</t>
  </si>
  <si>
    <t>00172409760</t>
  </si>
  <si>
    <t>00172409780</t>
  </si>
  <si>
    <t>00527133001</t>
  </si>
  <si>
    <t>00527133010</t>
  </si>
  <si>
    <t>00527133301</t>
  </si>
  <si>
    <t>00527133701</t>
  </si>
  <si>
    <t>00603240721</t>
  </si>
  <si>
    <t>00832105410</t>
  </si>
  <si>
    <t>00832105415</t>
  </si>
  <si>
    <t>00832105515</t>
  </si>
  <si>
    <t>00904647561</t>
  </si>
  <si>
    <t>10135053310</t>
  </si>
  <si>
    <t>10135078101</t>
  </si>
  <si>
    <t>16571017101</t>
  </si>
  <si>
    <t>16571017110</t>
  </si>
  <si>
    <t>16571017210</t>
  </si>
  <si>
    <t>16714007104</t>
  </si>
  <si>
    <t>16714007106</t>
  </si>
  <si>
    <t>16714007204</t>
  </si>
  <si>
    <t>16714007205</t>
  </si>
  <si>
    <t>29300034301</t>
  </si>
  <si>
    <t>29300034310</t>
  </si>
  <si>
    <t>29300034410</t>
  </si>
  <si>
    <t>29300047401</t>
  </si>
  <si>
    <t>31722013801</t>
  </si>
  <si>
    <t>31722099801</t>
  </si>
  <si>
    <t>31722099810</t>
  </si>
  <si>
    <t>31722099901</t>
  </si>
  <si>
    <t>31722099910</t>
  </si>
  <si>
    <t>52817031810</t>
  </si>
  <si>
    <t>BACLOFEN 15 MG TABLET</t>
  </si>
  <si>
    <t>52817031910</t>
  </si>
  <si>
    <t>52817032000</t>
  </si>
  <si>
    <t>52817032010</t>
  </si>
  <si>
    <t>52817032100</t>
  </si>
  <si>
    <t>52817032110</t>
  </si>
  <si>
    <t>52817062008</t>
  </si>
  <si>
    <t>BACLOFEN 10 MG/5 ML SOLUTION</t>
  </si>
  <si>
    <t>59651039401</t>
  </si>
  <si>
    <t>59651039405</t>
  </si>
  <si>
    <t>59651039499</t>
  </si>
  <si>
    <t>59651039501</t>
  </si>
  <si>
    <t>59651039505</t>
  </si>
  <si>
    <t>59651039599</t>
  </si>
  <si>
    <t>70710128500</t>
  </si>
  <si>
    <t>70710128501</t>
  </si>
  <si>
    <t>70710128505</t>
  </si>
  <si>
    <t>70710128601</t>
  </si>
  <si>
    <t>70710128605</t>
  </si>
  <si>
    <t>70710160901</t>
  </si>
  <si>
    <t>70756008511</t>
  </si>
  <si>
    <t>70756028811</t>
  </si>
  <si>
    <t>70756028812</t>
  </si>
  <si>
    <t>70756028912</t>
  </si>
  <si>
    <t>71930000613</t>
  </si>
  <si>
    <t>71930006612</t>
  </si>
  <si>
    <t>72888000901</t>
  </si>
  <si>
    <t>72888001000</t>
  </si>
  <si>
    <t>72888001001</t>
  </si>
  <si>
    <t>72888001005</t>
  </si>
  <si>
    <t>72888001100</t>
  </si>
  <si>
    <t>72888001101</t>
  </si>
  <si>
    <t>73320000102</t>
  </si>
  <si>
    <t>73320000204</t>
  </si>
  <si>
    <t>73320000304</t>
  </si>
  <si>
    <t>00037200101</t>
  </si>
  <si>
    <t>SOMA 350 MG TABLET</t>
  </si>
  <si>
    <t>16571078001</t>
  </si>
  <si>
    <t>CARISOPRODOL 250 MG TABLET</t>
  </si>
  <si>
    <t>16571078101</t>
  </si>
  <si>
    <t>CARISOPRODOL 350 MG TABLET</t>
  </si>
  <si>
    <t>16571078110</t>
  </si>
  <si>
    <t>16571078150</t>
  </si>
  <si>
    <t>29033020701</t>
  </si>
  <si>
    <t>50228010901</t>
  </si>
  <si>
    <t>50228010905</t>
  </si>
  <si>
    <t>50228010910</t>
  </si>
  <si>
    <t>50742065601</t>
  </si>
  <si>
    <t>51525590101</t>
  </si>
  <si>
    <t>61442045110</t>
  </si>
  <si>
    <t>69584011110</t>
  </si>
  <si>
    <t>69584011150</t>
  </si>
  <si>
    <t>69584011190</t>
  </si>
  <si>
    <t>00254205301</t>
  </si>
  <si>
    <t>CHLORZOXAZONE 375 MG TABLET</t>
  </si>
  <si>
    <t>00591252001</t>
  </si>
  <si>
    <t>CHLORZOXAZONE 500 MG TABLET</t>
  </si>
  <si>
    <t>16571072701</t>
  </si>
  <si>
    <t>CHLORZOXAZONE 750 MG TABLET</t>
  </si>
  <si>
    <t>24470092360</t>
  </si>
  <si>
    <t>CHLORZOXAZONE 250 MG TABLET</t>
  </si>
  <si>
    <t>24470094010</t>
  </si>
  <si>
    <t>59651030601</t>
  </si>
  <si>
    <t>59651030605</t>
  </si>
  <si>
    <t>64980058206</t>
  </si>
  <si>
    <t>69499033060</t>
  </si>
  <si>
    <t>70954008510</t>
  </si>
  <si>
    <t>00093192006</t>
  </si>
  <si>
    <t>CYCLOBENZAPRINE ER 15 MG CAP</t>
  </si>
  <si>
    <t>00093342001</t>
  </si>
  <si>
    <t>CYCLOBENZAPRINE 5 MG TABLET</t>
  </si>
  <si>
    <t>00093342101</t>
  </si>
  <si>
    <t>CYCLOBENZAPRINE 7.5 MG TABLET</t>
  </si>
  <si>
    <t>00093342201</t>
  </si>
  <si>
    <t>CYCLOBENZAPRINE 10 MG TABLET</t>
  </si>
  <si>
    <t>00093342205</t>
  </si>
  <si>
    <t>00093342210</t>
  </si>
  <si>
    <t>00115143613</t>
  </si>
  <si>
    <t>00378076101</t>
  </si>
  <si>
    <t>00603307828</t>
  </si>
  <si>
    <t>00904740006</t>
  </si>
  <si>
    <t>00904740161</t>
  </si>
  <si>
    <t>10702000601</t>
  </si>
  <si>
    <t>10702000610</t>
  </si>
  <si>
    <t>10702000709</t>
  </si>
  <si>
    <t>10702000710</t>
  </si>
  <si>
    <t>10702000750</t>
  </si>
  <si>
    <t>16571078201</t>
  </si>
  <si>
    <t>16571078210</t>
  </si>
  <si>
    <t>16571078250</t>
  </si>
  <si>
    <t>16571078301</t>
  </si>
  <si>
    <t>16571078310</t>
  </si>
  <si>
    <t>16571078350</t>
  </si>
  <si>
    <t>24979003504</t>
  </si>
  <si>
    <t>29300041301</t>
  </si>
  <si>
    <t>29300041305</t>
  </si>
  <si>
    <t>29300041319</t>
  </si>
  <si>
    <t>29300041401</t>
  </si>
  <si>
    <t>29300041501</t>
  </si>
  <si>
    <t>29300041510</t>
  </si>
  <si>
    <t>29300041519</t>
  </si>
  <si>
    <t>43547039910</t>
  </si>
  <si>
    <t>43547039950</t>
  </si>
  <si>
    <t>43547040010</t>
  </si>
  <si>
    <t>43547040011</t>
  </si>
  <si>
    <t>50268019015</t>
  </si>
  <si>
    <t>50268019115</t>
  </si>
  <si>
    <t>52817033010</t>
  </si>
  <si>
    <t>52817033050</t>
  </si>
  <si>
    <t>52817033110</t>
  </si>
  <si>
    <t>52817033200</t>
  </si>
  <si>
    <t>52817033210</t>
  </si>
  <si>
    <t>52817033250</t>
  </si>
  <si>
    <t>59746017706</t>
  </si>
  <si>
    <t>59746017710</t>
  </si>
  <si>
    <t>59746021106</t>
  </si>
  <si>
    <t>59746021110</t>
  </si>
  <si>
    <t>59746073501</t>
  </si>
  <si>
    <t>60951076790</t>
  </si>
  <si>
    <t>63459070160</t>
  </si>
  <si>
    <t>AMRIX ER 30 MG CAPSULE</t>
  </si>
  <si>
    <t>65862019001</t>
  </si>
  <si>
    <t>65862019105</t>
  </si>
  <si>
    <t>68084075311</t>
  </si>
  <si>
    <t>68084075325</t>
  </si>
  <si>
    <t>69097084507</t>
  </si>
  <si>
    <t>69097084607</t>
  </si>
  <si>
    <t>69097084615</t>
  </si>
  <si>
    <t>69420100101</t>
  </si>
  <si>
    <t>71205085772</t>
  </si>
  <si>
    <t>71205089730</t>
  </si>
  <si>
    <t>72888001200</t>
  </si>
  <si>
    <t>72888001201</t>
  </si>
  <si>
    <t>72888001205</t>
  </si>
  <si>
    <t>72888001301</t>
  </si>
  <si>
    <t>72888001400</t>
  </si>
  <si>
    <t>72888001401</t>
  </si>
  <si>
    <t>72888001405</t>
  </si>
  <si>
    <t>76282028310</t>
  </si>
  <si>
    <t>00115441101</t>
  </si>
  <si>
    <t>DANTROLENE SODIUM 25 MG CAP</t>
  </si>
  <si>
    <t>00115442201</t>
  </si>
  <si>
    <t>DANTROLENE SODIUM 50 MG CAP</t>
  </si>
  <si>
    <t>00115443301</t>
  </si>
  <si>
    <t>DANTROLENE SODIUM 100 MG CAP</t>
  </si>
  <si>
    <t>49884036201</t>
  </si>
  <si>
    <t>49884036301</t>
  </si>
  <si>
    <t>00115174501</t>
  </si>
  <si>
    <t>METAXALONE 400 MG TABLET</t>
  </si>
  <si>
    <t>00115174801</t>
  </si>
  <si>
    <t>METAXALONE 800 MG TABLET</t>
  </si>
  <si>
    <t>00185044801</t>
  </si>
  <si>
    <t>00527143501</t>
  </si>
  <si>
    <t>00591234101</t>
  </si>
  <si>
    <t>42291058701</t>
  </si>
  <si>
    <t>50228032301</t>
  </si>
  <si>
    <t>55111065001</t>
  </si>
  <si>
    <t>64720032110</t>
  </si>
  <si>
    <t>64980047201</t>
  </si>
  <si>
    <t>65162055310</t>
  </si>
  <si>
    <t>68001048500</t>
  </si>
  <si>
    <t>69097099807</t>
  </si>
  <si>
    <t>00143129205</t>
  </si>
  <si>
    <t>METHOCARBAMOL 750 MG TABLET</t>
  </si>
  <si>
    <t>00276051010</t>
  </si>
  <si>
    <t>METHOCARBAMOL 1,000 MG TABLET</t>
  </si>
  <si>
    <t>00904236560</t>
  </si>
  <si>
    <t>10135072205</t>
  </si>
  <si>
    <t>METHOCARBAMOL 500 MG TABLET</t>
  </si>
  <si>
    <t>10135072305</t>
  </si>
  <si>
    <t>31722053301</t>
  </si>
  <si>
    <t>31722053305</t>
  </si>
  <si>
    <t>31722053401</t>
  </si>
  <si>
    <t>31722053405</t>
  </si>
  <si>
    <t>43547022610</t>
  </si>
  <si>
    <t>43547022650</t>
  </si>
  <si>
    <t>43547040510</t>
  </si>
  <si>
    <t>43547040550</t>
  </si>
  <si>
    <t>59651034005</t>
  </si>
  <si>
    <t>59651034105</t>
  </si>
  <si>
    <t>69584061110</t>
  </si>
  <si>
    <t>69584061150</t>
  </si>
  <si>
    <t>69584061210</t>
  </si>
  <si>
    <t>69584061250</t>
  </si>
  <si>
    <t>70010075401</t>
  </si>
  <si>
    <t>70010075405</t>
  </si>
  <si>
    <t>70010077001</t>
  </si>
  <si>
    <t>70010077005</t>
  </si>
  <si>
    <t>71093014005</t>
  </si>
  <si>
    <t>71093014105</t>
  </si>
  <si>
    <t>71610083353</t>
  </si>
  <si>
    <t>72189028460</t>
  </si>
  <si>
    <t>72789002182</t>
  </si>
  <si>
    <t>72865023305</t>
  </si>
  <si>
    <t>72865023405</t>
  </si>
  <si>
    <t>76385012301</t>
  </si>
  <si>
    <t>76385012350</t>
  </si>
  <si>
    <t>76385012401</t>
  </si>
  <si>
    <t>76385012450</t>
  </si>
  <si>
    <t>43386048024</t>
  </si>
  <si>
    <t>ORPHENADRINE ER 100 MG TABLET</t>
  </si>
  <si>
    <t>43386048026</t>
  </si>
  <si>
    <t>00591278886</t>
  </si>
  <si>
    <t>TIZANIDINE HCL 2 MG CAPSULE</t>
  </si>
  <si>
    <t>00904641861</t>
  </si>
  <si>
    <t>TIZANIDINE HCL 4 MG TABLET</t>
  </si>
  <si>
    <t>00904689892</t>
  </si>
  <si>
    <t>16714017101</t>
  </si>
  <si>
    <t>TIZANIDINE HCL 2 MG TABLET</t>
  </si>
  <si>
    <t>16714017201</t>
  </si>
  <si>
    <t>16714017202</t>
  </si>
  <si>
    <t>29300016810</t>
  </si>
  <si>
    <t>29300016815</t>
  </si>
  <si>
    <t>29300016903</t>
  </si>
  <si>
    <t>29300016910</t>
  </si>
  <si>
    <t>29300016915</t>
  </si>
  <si>
    <t>50268076015</t>
  </si>
  <si>
    <t>50742022415</t>
  </si>
  <si>
    <t>50742022515</t>
  </si>
  <si>
    <t>TIZANIDINE HCL 4 MG CAPSULE</t>
  </si>
  <si>
    <t>50742022615</t>
  </si>
  <si>
    <t>TIZANIDINE HCL 6 MG CAPSULE</t>
  </si>
  <si>
    <t>52959069100</t>
  </si>
  <si>
    <t>55111017910</t>
  </si>
  <si>
    <t>55111017915</t>
  </si>
  <si>
    <t>55111018010</t>
  </si>
  <si>
    <t>55111018015</t>
  </si>
  <si>
    <t>57664050218</t>
  </si>
  <si>
    <t>57664050289</t>
  </si>
  <si>
    <t>57664050318</t>
  </si>
  <si>
    <t>57664050389</t>
  </si>
  <si>
    <t>59651031477</t>
  </si>
  <si>
    <t>59651031577</t>
  </si>
  <si>
    <t>59651031677</t>
  </si>
  <si>
    <t>60505025102</t>
  </si>
  <si>
    <t>60505025103</t>
  </si>
  <si>
    <t>60505025202</t>
  </si>
  <si>
    <t>60505025203</t>
  </si>
  <si>
    <t>60505264807</t>
  </si>
  <si>
    <t>60505264907</t>
  </si>
  <si>
    <t>67877061015</t>
  </si>
  <si>
    <t>67877061115</t>
  </si>
  <si>
    <t>67877061215</t>
  </si>
  <si>
    <t>67877061415</t>
  </si>
  <si>
    <t>68084064501</t>
  </si>
  <si>
    <t>70515060415</t>
  </si>
  <si>
    <t>ZANAFLEX 4 MG CAPSULE</t>
  </si>
  <si>
    <t>70710111108</t>
  </si>
  <si>
    <t>70710111208</t>
  </si>
  <si>
    <t>70710111308</t>
  </si>
  <si>
    <t>72578009621</t>
  </si>
  <si>
    <t>72578009710</t>
  </si>
  <si>
    <t>72578009721</t>
  </si>
  <si>
    <t>72888000115</t>
  </si>
  <si>
    <t>72888000215</t>
  </si>
  <si>
    <t>72888000315</t>
  </si>
  <si>
    <t>75834020715</t>
  </si>
  <si>
    <t>75834020815</t>
  </si>
  <si>
    <t>NOT FOUND</t>
  </si>
  <si>
    <t>BACLOFEN Total</t>
  </si>
  <si>
    <t>CARISOPRODOL Total</t>
  </si>
  <si>
    <t>CHLORZOXAZONE Total</t>
  </si>
  <si>
    <t>CYCLOBENZAPRINE HCL Total</t>
  </si>
  <si>
    <t>DANTROLENE SODIUM Total</t>
  </si>
  <si>
    <t>METAXALONE Total</t>
  </si>
  <si>
    <t>METHOCARBAMOL Total</t>
  </si>
  <si>
    <t>ORPHENADRINE CITRATE Total</t>
  </si>
  <si>
    <t>TIZANIDINE HCL Total</t>
  </si>
  <si>
    <t>BRIVARACETAM Total</t>
  </si>
  <si>
    <t>CARBAMAZEPINE Total</t>
  </si>
  <si>
    <t>CENOBAMATE Total</t>
  </si>
  <si>
    <t>DIVALPROEX SODIUM Total</t>
  </si>
  <si>
    <t>ESLICARBAZEPINE ACETATE Total</t>
  </si>
  <si>
    <t>GABAPENTIN Total</t>
  </si>
  <si>
    <t>LACOSAMIDE Total</t>
  </si>
  <si>
    <t>LAMOTRIGINE Total</t>
  </si>
  <si>
    <t>LEVETIRACETAM Total</t>
  </si>
  <si>
    <t>OXCARBAZEPINE Total</t>
  </si>
  <si>
    <t>PERAMPANEL Total</t>
  </si>
  <si>
    <t>PHENYTOIN Total</t>
  </si>
  <si>
    <t>PHENYTOIN SODIUM EXTENDED Total</t>
  </si>
  <si>
    <t>PREGABALIN Total</t>
  </si>
  <si>
    <t>PRIMIDONE Total</t>
  </si>
  <si>
    <t>TIAGABINE HCL Total</t>
  </si>
  <si>
    <t>TOPIRAMATE Total</t>
  </si>
  <si>
    <t>VALPROIC ACID Total</t>
  </si>
  <si>
    <t>VALPROIC ACID (AS SODIUM SALT) Total</t>
  </si>
  <si>
    <t>ZONISAMIDE Total</t>
  </si>
  <si>
    <t>ALMOTRIPTAN MALATE Total</t>
  </si>
  <si>
    <t>ATOGEPANT Total</t>
  </si>
  <si>
    <t>CELECOXIB Total</t>
  </si>
  <si>
    <t>DICLOFENAC POTASSIUM Total</t>
  </si>
  <si>
    <t>DIHYDROERGOTAMINE MESYLATE Total</t>
  </si>
  <si>
    <t>ELETRIPTAN HYDROBROMIDE Total</t>
  </si>
  <si>
    <t>ERENUMAB-AOOE Total</t>
  </si>
  <si>
    <t>ERGOTAMINE TARTRATE/CAFFEINE Total</t>
  </si>
  <si>
    <t>FREMANEZUMAB-VFRM Total</t>
  </si>
  <si>
    <t>FROVATRIPTAN SUCCINATE Total</t>
  </si>
  <si>
    <t>GALCANEZUMAB-GNLM Total</t>
  </si>
  <si>
    <t>LASMIDITAN SUCCINATE Total</t>
  </si>
  <si>
    <t>NARATRIPTAN HCL Total</t>
  </si>
  <si>
    <t>RIMEGEPANT SULFATE Total</t>
  </si>
  <si>
    <t>RIZATRIPTAN BENZOATE Total</t>
  </si>
  <si>
    <t>SUMATRIPTAN Total</t>
  </si>
  <si>
    <t>SUMATRIPTAN SUCC/NAPROXEN SOD Total</t>
  </si>
  <si>
    <t>SUMATRIPTAN SUCCINATE Total</t>
  </si>
  <si>
    <t>UBROGEPANT Total</t>
  </si>
  <si>
    <t>ZAVEGEPANT HCL Total</t>
  </si>
  <si>
    <t>ZOLMITRIPTAN Total</t>
  </si>
  <si>
    <t>DEXLANSOPRAZOLE Total</t>
  </si>
  <si>
    <t>ESOMEPRAZOLE MAGNESIUM Total</t>
  </si>
  <si>
    <t>LANSOPRAZOLE Total</t>
  </si>
  <si>
    <t>OMEPRAZOLE Total</t>
  </si>
  <si>
    <t>OMEPRAZOLE MAGNESIUM Total</t>
  </si>
  <si>
    <t>OMEPRAZOLE/SODIUM BICARBONATE Total</t>
  </si>
  <si>
    <t>PANTOPRAZOLE SODIUM Total</t>
  </si>
  <si>
    <t>RABEPRAZOLE SODIUM Total</t>
  </si>
  <si>
    <t xml:space="preserve">Totals   </t>
  </si>
  <si>
    <t>Average Units per Day</t>
  </si>
  <si>
    <t>Current Max Price per Day</t>
  </si>
  <si>
    <t>Current Max Price per Unit</t>
  </si>
  <si>
    <t>NOT APPLICABLE</t>
  </si>
  <si>
    <t>TOPICAL LOCAL ANESTHETICS</t>
  </si>
  <si>
    <t>NSAIDS</t>
  </si>
  <si>
    <t>DIRECT FACTOR XA INHIBITORS</t>
  </si>
  <si>
    <t>ANTINEOPLASTIC SYTEMIC ENZYME INHIBITORS</t>
  </si>
  <si>
    <t>TOPICAL ANTI-INFLAMMATORY NON-STEROIDAL</t>
  </si>
  <si>
    <t>PROTON PUMP INHIBITORS</t>
  </si>
  <si>
    <t>OPIOD ANALGESICS</t>
  </si>
  <si>
    <t>THERAPEUTIC CATEGORIES</t>
  </si>
  <si>
    <t>Rank by Total Paid</t>
  </si>
  <si>
    <t>Rank by Total Claims</t>
  </si>
  <si>
    <t>OPIOID ANALGESICS AND NON-SALICYLATE ANALGESICS</t>
  </si>
  <si>
    <t>ANALGESICS NON-NARCOTIC</t>
  </si>
  <si>
    <t>OPIOIDS</t>
  </si>
  <si>
    <t>THERAPEUTIC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</si>
</sst>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"/>
    <numFmt numFmtId="165" formatCode="&quot;$&quot;#,##0.00"/>
    <numFmt numFmtId="166" formatCode="_(* #,##0_);_(* \(#,##0\);_(* &quot;-&quot;??_);_(@_)"/>
    <numFmt numFmtId="167" formatCode="0.0000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/>
    <xf numFmtId="166" fontId="5" fillId="0" borderId="0" xfId="1" applyNumberFormat="1" applyFont="1"/>
    <xf numFmtId="165" fontId="5" fillId="0" borderId="0" xfId="0" applyNumberFormat="1" applyFont="1"/>
    <xf numFmtId="0" fontId="7" fillId="0" borderId="0" xfId="0" applyFont="1"/>
    <xf numFmtId="0" fontId="0" fillId="0" borderId="0" xfId="0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/>
    <xf numFmtId="166" fontId="3" fillId="0" borderId="0" xfId="1" applyNumberFormat="1" applyFont="1" applyFill="1" applyBorder="1" applyAlignment="1">
      <alignment horizontal="right"/>
    </xf>
    <xf numFmtId="164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167" fontId="3" fillId="0" borderId="0" xfId="2" applyNumberFormat="1" applyFont="1" applyAlignment="1">
      <alignment horizontal="right"/>
    </xf>
    <xf numFmtId="1" fontId="3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167" fontId="4" fillId="0" borderId="0" xfId="2" applyNumberFormat="1" applyFont="1" applyAlignment="1">
      <alignment horizontal="right"/>
    </xf>
    <xf numFmtId="167" fontId="4" fillId="0" borderId="0" xfId="2" applyNumberFormat="1" applyFont="1"/>
    <xf numFmtId="0" fontId="4" fillId="0" borderId="0" xfId="2" applyFont="1"/>
    <xf numFmtId="166" fontId="4" fillId="0" borderId="0" xfId="1" applyNumberFormat="1" applyFont="1" applyFill="1" applyBorder="1" applyAlignment="1">
      <alignment horizontal="right"/>
    </xf>
    <xf numFmtId="164" fontId="4" fillId="0" borderId="0" xfId="2" applyNumberFormat="1" applyFont="1" applyAlignment="1">
      <alignment horizontal="right"/>
    </xf>
    <xf numFmtId="0" fontId="4" fillId="0" borderId="0" xfId="2" applyFont="1" applyAlignment="1">
      <alignment horizontal="right"/>
    </xf>
    <xf numFmtId="1" fontId="4" fillId="0" borderId="0" xfId="2" applyNumberFormat="1" applyFont="1" applyAlignment="1">
      <alignment horizontal="right"/>
    </xf>
    <xf numFmtId="165" fontId="4" fillId="0" borderId="0" xfId="2" applyNumberFormat="1" applyFont="1" applyAlignment="1">
      <alignment horizontal="right"/>
    </xf>
    <xf numFmtId="0" fontId="4" fillId="0" borderId="0" xfId="2" applyFont="1" applyAlignment="1">
      <alignment wrapText="1"/>
    </xf>
    <xf numFmtId="166" fontId="4" fillId="0" borderId="0" xfId="1" applyNumberFormat="1" applyFont="1" applyFill="1" applyBorder="1" applyAlignment="1">
      <alignment horizontal="right" wrapText="1"/>
    </xf>
    <xf numFmtId="164" fontId="4" fillId="0" borderId="0" xfId="2" applyNumberFormat="1" applyFont="1" applyAlignment="1">
      <alignment horizontal="right" wrapText="1"/>
    </xf>
    <xf numFmtId="0" fontId="4" fillId="0" borderId="0" xfId="2" applyFont="1" applyAlignment="1">
      <alignment horizontal="right" wrapText="1"/>
    </xf>
    <xf numFmtId="167" fontId="4" fillId="0" borderId="0" xfId="2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1" fontId="4" fillId="0" borderId="0" xfId="2" applyNumberFormat="1" applyFont="1" applyAlignment="1">
      <alignment horizontal="right" wrapText="1"/>
    </xf>
    <xf numFmtId="165" fontId="4" fillId="0" borderId="0" xfId="2" applyNumberFormat="1" applyFont="1" applyAlignment="1">
      <alignment horizontal="right" wrapText="1"/>
    </xf>
    <xf numFmtId="165" fontId="5" fillId="0" borderId="0" xfId="3" applyNumberFormat="1" applyFont="1"/>
    <xf numFmtId="0" fontId="7" fillId="0" borderId="0" xfId="0" applyFont="1" applyAlignment="1">
      <alignment horizontal="center"/>
    </xf>
    <xf numFmtId="166" fontId="7" fillId="0" borderId="0" xfId="1" applyNumberFormat="1" applyFont="1"/>
    <xf numFmtId="165" fontId="7" fillId="0" borderId="0" xfId="3" applyNumberFormat="1" applyFont="1"/>
    <xf numFmtId="0" fontId="6" fillId="0" borderId="0" xfId="2" applyFont="1" applyAlignment="1">
      <alignment horizontal="center"/>
    </xf>
    <xf numFmtId="43" fontId="7" fillId="0" borderId="0" xfId="1" applyFont="1"/>
    <xf numFmtId="165" fontId="7" fillId="0" borderId="0" xfId="0" applyNumberFormat="1" applyFont="1"/>
    <xf numFmtId="166" fontId="5" fillId="0" borderId="0" xfId="1" applyNumberFormat="1" applyFont="1" applyFill="1" applyBorder="1"/>
    <xf numFmtId="166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9" fontId="5" fillId="0" borderId="0" xfId="4" applyFont="1"/>
    <xf numFmtId="9" fontId="5" fillId="0" borderId="0" xfId="0" applyNumberFormat="1" applyFont="1"/>
    <xf numFmtId="0" fontId="3" fillId="0" borderId="0" xfId="2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0" xfId="2" applyFont="1"/>
    <xf numFmtId="166" fontId="8" fillId="0" borderId="0" xfId="1" applyNumberFormat="1" applyFont="1" applyFill="1" applyBorder="1" applyAlignment="1">
      <alignment horizontal="right"/>
    </xf>
    <xf numFmtId="164" fontId="8" fillId="0" borderId="0" xfId="2" applyNumberFormat="1" applyFont="1" applyAlignment="1">
      <alignment horizontal="right"/>
    </xf>
    <xf numFmtId="0" fontId="8" fillId="0" borderId="0" xfId="2" applyFont="1" applyAlignment="1">
      <alignment horizontal="right"/>
    </xf>
    <xf numFmtId="167" fontId="8" fillId="0" borderId="0" xfId="2" applyNumberFormat="1" applyFont="1" applyAlignment="1">
      <alignment horizontal="right"/>
    </xf>
    <xf numFmtId="165" fontId="8" fillId="0" borderId="0" xfId="2" applyNumberFormat="1" applyFont="1" applyAlignment="1">
      <alignment horizontal="right"/>
    </xf>
    <xf numFmtId="0" fontId="8" fillId="0" borderId="0" xfId="2" applyFont="1" applyAlignment="1">
      <alignment horizontal="center"/>
    </xf>
  </cellXfs>
  <cellStyles count="5">
    <cellStyle name="Comma" xfId="1" builtinId="3"/>
    <cellStyle name="Currency" xfId="3" builtinId="4"/>
    <cellStyle name="Normal" xfId="0" builtinId="0"/>
    <cellStyle name="Normal_3 CATEGORIES" xfId="2"/>
    <cellStyle name="Percent" xfId="4" builtinId="5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7" formatCode="0.000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&quot;$&quot;#,##0.00;\(&quot;$&quot;#,##0.00\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&quot;$&quot;#,##0.00;\(&quot;$&quot;#,##0.00\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7" formatCode="0.0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&quot;$&quot;#,##0.00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&quot;$&quot;#,##0.00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7" formatCode="0.0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&quot;$&quot;#,##0.00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&quot;$&quot;#,##0.00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167" formatCode="0.0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164" formatCode="&quot;$&quot;#,##0.00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164" formatCode="&quot;$&quot;#,##0.00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4" name="ANTI_CONVULSANTS" displayName="ANTI_CONVULSANTS" ref="A1:M663" totalsRowShown="0" headerRowDxfId="93" dataDxfId="92" headerRowCellStyle="Normal_3 CATEGORIES">
  <autoFilter ref="A1:M663"/>
  <sortState ref="A2:M663">
    <sortCondition ref="M2:M663"/>
    <sortCondition ref="C2:C663"/>
    <sortCondition ref="K2:K663"/>
  </sortState>
  <tableColumns count="13">
    <tableColumn id="1" name="NDC Paid" dataDxfId="91" dataCellStyle="Normal_3 CATEGORIES"/>
    <tableColumn id="2" name="Label Name" dataDxfId="90" dataCellStyle="Normal_3 CATEGORIES"/>
    <tableColumn id="3" name="Generic Name" dataDxfId="89" dataCellStyle="Normal_3 CATEGORIES"/>
    <tableColumn id="4" name="Bill Lines" dataDxfId="88" dataCellStyle="Comma"/>
    <tableColumn id="5" name="Total Charged" dataDxfId="87" dataCellStyle="Normal_3 CATEGORIES"/>
    <tableColumn id="6" name="Total Paid" dataDxfId="86" dataCellStyle="Normal_3 CATEGORIES"/>
    <tableColumn id="7" name="Drug Supplies Days" dataDxfId="85" dataCellStyle="Normal_3 CATEGORIES"/>
    <tableColumn id="8" name="Quantity Dispensed" dataDxfId="84" dataCellStyle="Normal_3 CATEGORIES"/>
    <tableColumn id="9" name="Current Max Price per Unit" dataDxfId="83" dataCellStyle="Normal_3 CATEGORIES"/>
    <tableColumn id="10" name="Average Units per Day" dataDxfId="82" dataCellStyle="Normal_3 CATEGORIES">
      <calculatedColumnFormula>ROUNDUP(H2/G2,0)</calculatedColumnFormula>
    </tableColumn>
    <tableColumn id="11" name="Current Max Price per Day" dataDxfId="81" dataCellStyle="Normal_3 CATEGORIES">
      <calculatedColumnFormula>ROUND(I2*J2,2)</calculatedColumnFormula>
    </tableColumn>
    <tableColumn id="12" name="MTUS CATEGORIES" dataDxfId="80" dataCellStyle="Normal_3 CATEGORIES"/>
    <tableColumn id="13" name="EXEMPT STATUS" dataDxfId="79" dataCellStyle="Normal_3 CATEGORIES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AntiConvulsants" altTextSummary="AntiConvulsants"/>
    </ext>
  </extLst>
</table>
</file>

<file path=xl/tables/table10.xml><?xml version="1.0" encoding="utf-8"?>
<table xmlns="http://schemas.openxmlformats.org/spreadsheetml/2006/main" id="2" name="Table2" displayName="Table2" ref="A14:D24" totalsRowShown="0" headerRowDxfId="4">
  <autoFilter ref="A14:D24"/>
  <tableColumns count="4">
    <tableColumn id="1" name="Rank by Total Claims" dataDxfId="3"/>
    <tableColumn id="2" name="THERAPEUTIC CATEGORIES" dataDxfId="2"/>
    <tableColumn id="3" name="Bill Lines" dataDxfId="1" dataCellStyle="Comma"/>
    <tableColumn id="4" name="Total Paid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heraputic Categories" altTextSummary="Theraputic Categories"/>
    </ext>
  </extLst>
</table>
</file>

<file path=xl/tables/table2.xml><?xml version="1.0" encoding="utf-8"?>
<table xmlns="http://schemas.openxmlformats.org/spreadsheetml/2006/main" id="13" name="MIGRAINE_PRODUCTS" displayName="MIGRAINE_PRODUCTS" ref="A1:M123" totalsRowShown="0" headerRowDxfId="78" dataDxfId="77" headerRowCellStyle="Normal_3 CATEGORIES" dataCellStyle="Normal_3 CATEGORIES">
  <autoFilter ref="A1:M123"/>
  <sortState ref="A2:M123">
    <sortCondition ref="M2:M123"/>
    <sortCondition ref="C2:C123"/>
    <sortCondition ref="K2:K123"/>
  </sortState>
  <tableColumns count="13">
    <tableColumn id="1" name="NDC Paid" dataDxfId="76" dataCellStyle="Normal_3 CATEGORIES"/>
    <tableColumn id="2" name="Label Name" dataDxfId="75" dataCellStyle="Normal_3 CATEGORIES"/>
    <tableColumn id="3" name="Generic Name" dataDxfId="74" dataCellStyle="Normal_3 CATEGORIES"/>
    <tableColumn id="4" name="Bill Lines" dataDxfId="73" dataCellStyle="Comma"/>
    <tableColumn id="5" name="Total Charged" dataDxfId="72" dataCellStyle="Normal_3 CATEGORIES"/>
    <tableColumn id="6" name="Total Paid" dataDxfId="71" dataCellStyle="Normal_3 CATEGORIES"/>
    <tableColumn id="7" name="Drug Supplies Days" dataDxfId="70" dataCellStyle="Normal_3 CATEGORIES"/>
    <tableColumn id="8" name="Quantity Dispensed" dataDxfId="69" dataCellStyle="Normal_3 CATEGORIES"/>
    <tableColumn id="9" name="Current Max Price per Unit" dataDxfId="68" dataCellStyle="Normal_3 CATEGORIES"/>
    <tableColumn id="10" name="Average Units per Day" dataDxfId="67" dataCellStyle="Normal_3 CATEGORIES">
      <calculatedColumnFormula>ROUNDUP(H2/G2,0)</calculatedColumnFormula>
    </tableColumn>
    <tableColumn id="11" name="Current Max Price per Day" dataDxfId="66" dataCellStyle="Normal_3 CATEGORIES">
      <calculatedColumnFormula>ROUND(I2*J2,2)</calculatedColumnFormula>
    </tableColumn>
    <tableColumn id="12" name="MTUS CATEGORIES" dataDxfId="65" dataCellStyle="Normal_3 CATEGORIES"/>
    <tableColumn id="13" name="EXEMPT STATUS" dataDxfId="64" dataCellStyle="Normal_3 CATEGORIES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Migrane Products" altTextSummary="Migrane Products"/>
    </ext>
  </extLst>
</table>
</file>

<file path=xl/tables/table3.xml><?xml version="1.0" encoding="utf-8"?>
<table xmlns="http://schemas.openxmlformats.org/spreadsheetml/2006/main" id="12" name="MUSCLE_RELAXANTS" displayName="MUSCLE_RELAXANTS" ref="A1:M265" totalsRowShown="0" headerRowDxfId="63" dataDxfId="62" headerRowCellStyle="Normal_3 CATEGORIES" dataCellStyle="Normal_3 CATEGORIES">
  <autoFilter ref="A1:M265"/>
  <tableColumns count="13">
    <tableColumn id="1" name="NDC Paid" dataDxfId="61" dataCellStyle="Normal_3 CATEGORIES"/>
    <tableColumn id="2" name="Label Name" dataDxfId="60" dataCellStyle="Normal_3 CATEGORIES"/>
    <tableColumn id="3" name="Generic Name" dataDxfId="59" dataCellStyle="Normal_3 CATEGORIES"/>
    <tableColumn id="4" name="Bill Lines" dataDxfId="58" dataCellStyle="Comma"/>
    <tableColumn id="5" name="Total Charged" dataDxfId="57" dataCellStyle="Normal_3 CATEGORIES"/>
    <tableColumn id="6" name="Total Paid" dataDxfId="56" dataCellStyle="Normal_3 CATEGORIES"/>
    <tableColumn id="7" name="Drug Supplies Days" dataDxfId="55" dataCellStyle="Normal_3 CATEGORIES"/>
    <tableColumn id="8" name="Quantity Dispensed" dataDxfId="54" dataCellStyle="Normal_3 CATEGORIES"/>
    <tableColumn id="9" name="Current Max Price per Unit" dataDxfId="53" dataCellStyle="Normal_3 CATEGORIES"/>
    <tableColumn id="10" name="Average Units per Day" dataDxfId="52" dataCellStyle="Normal_3 CATEGORIES">
      <calculatedColumnFormula>ROUNDUP(H2/G2,0)</calculatedColumnFormula>
    </tableColumn>
    <tableColumn id="11" name="Current Max Price per Day" dataDxfId="51" dataCellStyle="Normal_3 CATEGORIES">
      <calculatedColumnFormula>ROUND(I2*J2,2)</calculatedColumnFormula>
    </tableColumn>
    <tableColumn id="12" name="MTUS CATEGORIES" dataDxfId="50" dataCellStyle="Normal_3 CATEGORIES"/>
    <tableColumn id="13" name="EXEMPT STATUS" dataDxfId="49" dataCellStyle="Normal_3 CATEGORIES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Muscel Relaxants" altTextSummary="Muscel Relaxants"/>
    </ext>
  </extLst>
</table>
</file>

<file path=xl/tables/table4.xml><?xml version="1.0" encoding="utf-8"?>
<table xmlns="http://schemas.openxmlformats.org/spreadsheetml/2006/main" id="11" name="PROTON_PUMP_INHIBITORS" displayName="PROTON_PUMP_INHIBITORS" ref="A1:M273" totalsRowShown="0" headerRowDxfId="48" dataDxfId="47" headerRowCellStyle="Normal_3 CATEGORIES" dataCellStyle="Normal_3 CATEGORIES">
  <autoFilter ref="A1:M273"/>
  <sortState ref="A2:M273">
    <sortCondition ref="C2:C273"/>
    <sortCondition ref="K2:K273"/>
  </sortState>
  <tableColumns count="13">
    <tableColumn id="1" name="NDC Paid" dataDxfId="46" dataCellStyle="Normal_3 CATEGORIES"/>
    <tableColumn id="2" name="Label Name" dataDxfId="45" dataCellStyle="Normal_3 CATEGORIES"/>
    <tableColumn id="3" name="Generic Name" dataDxfId="44" dataCellStyle="Normal_3 CATEGORIES"/>
    <tableColumn id="4" name="Bill Lines" dataDxfId="43" dataCellStyle="Comma"/>
    <tableColumn id="5" name="Total Charged" dataDxfId="42" dataCellStyle="Normal_3 CATEGORIES"/>
    <tableColumn id="6" name="Total Paid" dataDxfId="41" dataCellStyle="Normal_3 CATEGORIES"/>
    <tableColumn id="7" name="Drug Supplies Days" dataDxfId="40" dataCellStyle="Normal_3 CATEGORIES"/>
    <tableColumn id="8" name="Quantity Dispensed" dataDxfId="39" dataCellStyle="Normal_3 CATEGORIES"/>
    <tableColumn id="9" name="Current Max Price per Unit" dataDxfId="38" dataCellStyle="Normal_3 CATEGORIES"/>
    <tableColumn id="10" name="Average Units per Day" dataDxfId="37" dataCellStyle="Normal_3 CATEGORIES">
      <calculatedColumnFormula>ROUNDUP(H2/G2,0)</calculatedColumnFormula>
    </tableColumn>
    <tableColumn id="11" name="Current Max Price per Day" dataDxfId="36" dataCellStyle="Normal_3 CATEGORIES">
      <calculatedColumnFormula>ROUND(J2*I2,2)</calculatedColumnFormula>
    </tableColumn>
    <tableColumn id="12" name="MTUS CATEGORIES" dataDxfId="35" dataCellStyle="Normal_3 CATEGORIES"/>
    <tableColumn id="13" name="EXEMPT STATUS" dataDxfId="34" dataCellStyle="Normal_3 CATEGORIES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Proton Pump Inhibitors" altTextSummary="Proton Pump Inhibitors"/>
    </ext>
  </extLst>
</table>
</file>

<file path=xl/tables/table5.xml><?xml version="1.0" encoding="utf-8"?>
<table xmlns="http://schemas.openxmlformats.org/spreadsheetml/2006/main" id="7" name="Generic_Subtotals" displayName="Generic_Subtotals" ref="A1:E21" totalsRowShown="0" headerRowDxfId="33">
  <autoFilter ref="A1:E21"/>
  <tableColumns count="5">
    <tableColumn id="1" name="Generic Name" dataDxfId="32"/>
    <tableColumn id="2" name="Bill Lines" dataDxfId="31" dataCellStyle="Comma"/>
    <tableColumn id="3" name="Total Paid" dataDxfId="30"/>
    <tableColumn id="4" name="EXEMPT STATUS" dataDxfId="29"/>
    <tableColumn id="5" name="THERAPEUTIC CATEGORY" dataDxfId="28" dataCellStyle="Normal_3 CATEGORIES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Generic Subtotals" altTextSummary="Generic Subtotals"/>
    </ext>
  </extLst>
</table>
</file>

<file path=xl/tables/table6.xml><?xml version="1.0" encoding="utf-8"?>
<table xmlns="http://schemas.openxmlformats.org/spreadsheetml/2006/main" id="8" name="Table8" displayName="Table8" ref="A24:E45" totalsRowShown="0" headerRowDxfId="27">
  <autoFilter ref="A24:E45"/>
  <tableColumns count="5">
    <tableColumn id="1" name="Generic Name" dataDxfId="26"/>
    <tableColumn id="2" name="Bill Lines" dataDxfId="25" dataCellStyle="Comma"/>
    <tableColumn id="3" name="Total Paid" dataDxfId="24"/>
    <tableColumn id="4" name="EXEMPT STATUS" dataDxfId="23"/>
    <tableColumn id="5" name="THERAPEUTIC CATEGORY" dataDxfId="2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Generic Subtotals" altTextSummary="Generic Subtotals"/>
    </ext>
  </extLst>
</table>
</file>

<file path=xl/tables/table7.xml><?xml version="1.0" encoding="utf-8"?>
<table xmlns="http://schemas.openxmlformats.org/spreadsheetml/2006/main" id="9" name="Table9" displayName="Table9" ref="A48:E57" totalsRowShown="0" headerRowDxfId="21">
  <autoFilter ref="A48:E57"/>
  <tableColumns count="5">
    <tableColumn id="1" name="Generic Name" dataDxfId="20"/>
    <tableColumn id="2" name="Bill Lines" dataDxfId="19" dataCellStyle="Comma"/>
    <tableColumn id="3" name="Total Paid" dataDxfId="18"/>
    <tableColumn id="4" name="EXEMPT STATUS" dataDxfId="17"/>
    <tableColumn id="5" name="THERAPEUTIC CATEGORY" dataDxfId="16" dataCellStyle="Normal_3 CATEGORIES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Generic Subtotals"/>
    </ext>
  </extLst>
</table>
</file>

<file path=xl/tables/table8.xml><?xml version="1.0" encoding="utf-8"?>
<table xmlns="http://schemas.openxmlformats.org/spreadsheetml/2006/main" id="10" name="Table10" displayName="Table10" ref="A60:E68" totalsRowShown="0" headerRowDxfId="15">
  <autoFilter ref="A60:E68"/>
  <tableColumns count="5">
    <tableColumn id="1" name="Generic Name" dataDxfId="14"/>
    <tableColumn id="2" name="Bill Lines" dataDxfId="13" dataCellStyle="Comma"/>
    <tableColumn id="3" name="Total Paid" dataDxfId="12"/>
    <tableColumn id="4" name="EXEMPT STATUS" dataDxfId="11"/>
    <tableColumn id="5" name="THERAPEUTIC CATEGORY" dataDxfId="1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Generic Subtotals" altTextSummary="Generic Subtotals"/>
    </ext>
  </extLst>
</table>
</file>

<file path=xl/tables/table9.xml><?xml version="1.0" encoding="utf-8"?>
<table xmlns="http://schemas.openxmlformats.org/spreadsheetml/2006/main" id="1" name="THERAPEUTIC_CATEGORES" displayName="THERAPEUTIC_CATEGORES" ref="A1:D11" totalsRowShown="0" headerRowDxfId="9">
  <autoFilter ref="A1:D11"/>
  <tableColumns count="4">
    <tableColumn id="1" name="Rank by Total Paid" dataDxfId="8"/>
    <tableColumn id="2" name="THERAPEUTIC CATEGORIES" dataDxfId="7"/>
    <tableColumn id="3" name="Bill Lines" dataDxfId="6" dataCellStyle="Comma"/>
    <tableColumn id="4" name="Total Paid" dataDxfId="5" dataCellStyle="Currency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heraputic Categories" altTextSummary="Theraputic Categori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3"/>
  <sheetViews>
    <sheetView zoomScale="120" zoomScaleNormal="120" zoomScaleSheetLayoutView="64" zoomScalePageLayoutView="86" workbookViewId="0">
      <selection sqref="A1:M663"/>
    </sheetView>
  </sheetViews>
  <sheetFormatPr defaultColWidth="8.69921875" defaultRowHeight="21.6" customHeight="1" x14ac:dyDescent="0.25"/>
  <cols>
    <col min="1" max="1" width="12" bestFit="1" customWidth="1"/>
    <col min="2" max="2" width="41.69921875" bestFit="1" customWidth="1"/>
    <col min="3" max="3" width="27.59765625" bestFit="1" customWidth="1"/>
    <col min="4" max="4" width="8.8984375" bestFit="1" customWidth="1"/>
    <col min="5" max="5" width="13.59765625" customWidth="1"/>
    <col min="6" max="6" width="11.59765625" customWidth="1"/>
    <col min="7" max="7" width="16.5" customWidth="1"/>
    <col min="8" max="8" width="16.69921875" customWidth="1"/>
    <col min="9" max="9" width="23.19921875" customWidth="1"/>
    <col min="10" max="10" width="19" customWidth="1"/>
    <col min="11" max="11" width="22.3984375" customWidth="1"/>
    <col min="12" max="12" width="19.59765625" style="7" bestFit="1" customWidth="1"/>
    <col min="13" max="13" width="17.5" style="7" bestFit="1" customWidth="1"/>
  </cols>
  <sheetData>
    <row r="1" spans="1:13" s="47" customFormat="1" ht="21.6" customHeight="1" x14ac:dyDescent="0.3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6" t="s">
        <v>1699</v>
      </c>
      <c r="J1" s="46" t="s">
        <v>1697</v>
      </c>
      <c r="K1" s="46" t="s">
        <v>1698</v>
      </c>
      <c r="L1" s="45" t="s">
        <v>8</v>
      </c>
      <c r="M1" s="45" t="s">
        <v>9</v>
      </c>
    </row>
    <row r="2" spans="1:13" ht="21.6" customHeight="1" x14ac:dyDescent="0.3">
      <c r="A2" s="50" t="s">
        <v>541</v>
      </c>
      <c r="B2" s="50" t="s">
        <v>539</v>
      </c>
      <c r="C2" s="50" t="s">
        <v>540</v>
      </c>
      <c r="D2" s="51">
        <v>5</v>
      </c>
      <c r="E2" s="52">
        <v>111.13</v>
      </c>
      <c r="F2" s="52">
        <v>111.13</v>
      </c>
      <c r="G2" s="53">
        <v>150</v>
      </c>
      <c r="H2" s="53">
        <v>225</v>
      </c>
      <c r="I2" s="54">
        <v>7.4910000000000004E-2</v>
      </c>
      <c r="J2" s="53">
        <f t="shared" ref="J2:J65" si="0">ROUNDUP(H2/G2,0)</f>
        <v>2</v>
      </c>
      <c r="K2" s="55">
        <f t="shared" ref="K2:K65" si="1">ROUND(I2*J2,2)</f>
        <v>0.15</v>
      </c>
      <c r="L2" s="56" t="s">
        <v>533</v>
      </c>
      <c r="M2" s="56" t="s">
        <v>14</v>
      </c>
    </row>
    <row r="3" spans="1:13" ht="21.6" customHeight="1" x14ac:dyDescent="0.3">
      <c r="A3" s="50" t="s">
        <v>538</v>
      </c>
      <c r="B3" s="50" t="s">
        <v>539</v>
      </c>
      <c r="C3" s="50" t="s">
        <v>540</v>
      </c>
      <c r="D3" s="51">
        <v>3</v>
      </c>
      <c r="E3" s="52">
        <v>67.77</v>
      </c>
      <c r="F3" s="52">
        <v>67.77</v>
      </c>
      <c r="G3" s="53">
        <v>90</v>
      </c>
      <c r="H3" s="53">
        <v>150</v>
      </c>
      <c r="I3" s="54">
        <v>7.4910000000000004E-2</v>
      </c>
      <c r="J3" s="53">
        <f t="shared" si="0"/>
        <v>2</v>
      </c>
      <c r="K3" s="55">
        <f t="shared" si="1"/>
        <v>0.15</v>
      </c>
      <c r="L3" s="56" t="s">
        <v>533</v>
      </c>
      <c r="M3" s="56" t="s">
        <v>14</v>
      </c>
    </row>
    <row r="4" spans="1:13" ht="21.6" customHeight="1" x14ac:dyDescent="0.3">
      <c r="A4" s="50" t="s">
        <v>557</v>
      </c>
      <c r="B4" s="50" t="s">
        <v>539</v>
      </c>
      <c r="C4" s="50" t="s">
        <v>540</v>
      </c>
      <c r="D4" s="51">
        <v>2</v>
      </c>
      <c r="E4" s="52">
        <v>47.01</v>
      </c>
      <c r="F4" s="52">
        <v>47.01</v>
      </c>
      <c r="G4" s="53">
        <v>60</v>
      </c>
      <c r="H4" s="53">
        <v>105</v>
      </c>
      <c r="I4" s="54">
        <v>7.4910000000000004E-2</v>
      </c>
      <c r="J4" s="53">
        <f t="shared" si="0"/>
        <v>2</v>
      </c>
      <c r="K4" s="55">
        <f t="shared" si="1"/>
        <v>0.15</v>
      </c>
      <c r="L4" s="56" t="s">
        <v>533</v>
      </c>
      <c r="M4" s="56" t="s">
        <v>14</v>
      </c>
    </row>
    <row r="5" spans="1:13" ht="21.6" customHeight="1" x14ac:dyDescent="0.3">
      <c r="A5" s="50">
        <v>51672400501</v>
      </c>
      <c r="B5" s="50" t="s">
        <v>539</v>
      </c>
      <c r="C5" s="50" t="s">
        <v>540</v>
      </c>
      <c r="D5" s="51">
        <v>17</v>
      </c>
      <c r="E5" s="52">
        <v>925.77</v>
      </c>
      <c r="F5" s="52">
        <v>643.96</v>
      </c>
      <c r="G5" s="53">
        <v>585</v>
      </c>
      <c r="H5" s="53">
        <v>1620</v>
      </c>
      <c r="I5" s="54">
        <v>7.4910000000000004E-2</v>
      </c>
      <c r="J5" s="53">
        <f t="shared" si="0"/>
        <v>3</v>
      </c>
      <c r="K5" s="55">
        <f t="shared" si="1"/>
        <v>0.22</v>
      </c>
      <c r="L5" s="56" t="s">
        <v>533</v>
      </c>
      <c r="M5" s="56" t="s">
        <v>14</v>
      </c>
    </row>
    <row r="6" spans="1:13" ht="21.6" customHeight="1" x14ac:dyDescent="0.3">
      <c r="A6" s="50" t="s">
        <v>562</v>
      </c>
      <c r="B6" s="50" t="s">
        <v>539</v>
      </c>
      <c r="C6" s="50" t="s">
        <v>540</v>
      </c>
      <c r="D6" s="51">
        <v>7</v>
      </c>
      <c r="E6" s="52">
        <v>610.87</v>
      </c>
      <c r="F6" s="52">
        <v>562.89</v>
      </c>
      <c r="G6" s="53">
        <v>270</v>
      </c>
      <c r="H6" s="53">
        <v>750</v>
      </c>
      <c r="I6" s="54">
        <v>7.4910000000000004E-2</v>
      </c>
      <c r="J6" s="53">
        <f t="shared" si="0"/>
        <v>3</v>
      </c>
      <c r="K6" s="55">
        <f t="shared" si="1"/>
        <v>0.22</v>
      </c>
      <c r="L6" s="56" t="s">
        <v>533</v>
      </c>
      <c r="M6" s="56" t="s">
        <v>14</v>
      </c>
    </row>
    <row r="7" spans="1:13" ht="21.6" customHeight="1" x14ac:dyDescent="0.3">
      <c r="A7" s="50" t="s">
        <v>556</v>
      </c>
      <c r="B7" s="50" t="s">
        <v>539</v>
      </c>
      <c r="C7" s="50" t="s">
        <v>540</v>
      </c>
      <c r="D7" s="51">
        <v>2</v>
      </c>
      <c r="E7" s="52">
        <v>219.98</v>
      </c>
      <c r="F7" s="52">
        <v>219.98</v>
      </c>
      <c r="G7" s="53">
        <v>60</v>
      </c>
      <c r="H7" s="53">
        <v>180</v>
      </c>
      <c r="I7" s="54">
        <v>7.4910000000000004E-2</v>
      </c>
      <c r="J7" s="53">
        <f t="shared" si="0"/>
        <v>3</v>
      </c>
      <c r="K7" s="55">
        <f t="shared" si="1"/>
        <v>0.22</v>
      </c>
      <c r="L7" s="56" t="s">
        <v>533</v>
      </c>
      <c r="M7" s="56" t="s">
        <v>14</v>
      </c>
    </row>
    <row r="8" spans="1:13" ht="21.6" customHeight="1" x14ac:dyDescent="0.3">
      <c r="A8" s="50" t="s">
        <v>551</v>
      </c>
      <c r="B8" s="50" t="s">
        <v>543</v>
      </c>
      <c r="C8" s="50" t="s">
        <v>540</v>
      </c>
      <c r="D8" s="51">
        <v>4</v>
      </c>
      <c r="E8" s="52">
        <v>46.56</v>
      </c>
      <c r="F8" s="52">
        <v>46.56</v>
      </c>
      <c r="G8" s="53">
        <v>120</v>
      </c>
      <c r="H8" s="53">
        <v>240</v>
      </c>
      <c r="I8" s="54">
        <v>0.12859999999999999</v>
      </c>
      <c r="J8" s="53">
        <f t="shared" si="0"/>
        <v>2</v>
      </c>
      <c r="K8" s="55">
        <f t="shared" si="1"/>
        <v>0.26</v>
      </c>
      <c r="L8" s="56" t="s">
        <v>533</v>
      </c>
      <c r="M8" s="56" t="s">
        <v>14</v>
      </c>
    </row>
    <row r="9" spans="1:13" ht="21.6" customHeight="1" x14ac:dyDescent="0.3">
      <c r="A9" s="50" t="s">
        <v>564</v>
      </c>
      <c r="B9" s="50" t="s">
        <v>539</v>
      </c>
      <c r="C9" s="50" t="s">
        <v>540</v>
      </c>
      <c r="D9" s="51">
        <v>37</v>
      </c>
      <c r="E9" s="52">
        <v>3358.36</v>
      </c>
      <c r="F9" s="52">
        <v>2532.06</v>
      </c>
      <c r="G9" s="53">
        <v>1672</v>
      </c>
      <c r="H9" s="53">
        <v>5726</v>
      </c>
      <c r="I9" s="54">
        <v>7.4910000000000004E-2</v>
      </c>
      <c r="J9" s="53">
        <f t="shared" si="0"/>
        <v>4</v>
      </c>
      <c r="K9" s="55">
        <f t="shared" si="1"/>
        <v>0.3</v>
      </c>
      <c r="L9" s="56" t="s">
        <v>533</v>
      </c>
      <c r="M9" s="56" t="s">
        <v>14</v>
      </c>
    </row>
    <row r="10" spans="1:13" ht="21.6" customHeight="1" x14ac:dyDescent="0.3">
      <c r="A10" s="50" t="s">
        <v>546</v>
      </c>
      <c r="B10" s="50" t="s">
        <v>539</v>
      </c>
      <c r="C10" s="50" t="s">
        <v>540</v>
      </c>
      <c r="D10" s="51">
        <v>6</v>
      </c>
      <c r="E10" s="52">
        <v>582.6</v>
      </c>
      <c r="F10" s="52">
        <v>568.47</v>
      </c>
      <c r="G10" s="53">
        <v>375</v>
      </c>
      <c r="H10" s="53">
        <v>1500</v>
      </c>
      <c r="I10" s="54">
        <v>7.4910000000000004E-2</v>
      </c>
      <c r="J10" s="53">
        <f t="shared" si="0"/>
        <v>4</v>
      </c>
      <c r="K10" s="55">
        <f t="shared" si="1"/>
        <v>0.3</v>
      </c>
      <c r="L10" s="56" t="s">
        <v>533</v>
      </c>
      <c r="M10" s="56" t="s">
        <v>14</v>
      </c>
    </row>
    <row r="11" spans="1:13" ht="21.6" customHeight="1" x14ac:dyDescent="0.3">
      <c r="A11" s="50" t="s">
        <v>547</v>
      </c>
      <c r="B11" s="50" t="s">
        <v>539</v>
      </c>
      <c r="C11" s="50" t="s">
        <v>540</v>
      </c>
      <c r="D11" s="51">
        <v>2</v>
      </c>
      <c r="E11" s="52">
        <v>308.02</v>
      </c>
      <c r="F11" s="52">
        <v>308.02</v>
      </c>
      <c r="G11" s="53">
        <v>180</v>
      </c>
      <c r="H11" s="53">
        <v>720</v>
      </c>
      <c r="I11" s="54">
        <v>7.4910000000000004E-2</v>
      </c>
      <c r="J11" s="53">
        <f t="shared" si="0"/>
        <v>4</v>
      </c>
      <c r="K11" s="55">
        <f t="shared" si="1"/>
        <v>0.3</v>
      </c>
      <c r="L11" s="56" t="s">
        <v>533</v>
      </c>
      <c r="M11" s="56" t="s">
        <v>14</v>
      </c>
    </row>
    <row r="12" spans="1:13" ht="21.6" customHeight="1" x14ac:dyDescent="0.3">
      <c r="A12" s="50" t="s">
        <v>555</v>
      </c>
      <c r="B12" s="50" t="s">
        <v>539</v>
      </c>
      <c r="C12" s="50" t="s">
        <v>540</v>
      </c>
      <c r="D12" s="51">
        <v>1</v>
      </c>
      <c r="E12" s="52">
        <v>70.14</v>
      </c>
      <c r="F12" s="52">
        <v>70.14</v>
      </c>
      <c r="G12" s="53">
        <v>60</v>
      </c>
      <c r="H12" s="53">
        <v>240</v>
      </c>
      <c r="I12" s="54">
        <v>7.4910000000000004E-2</v>
      </c>
      <c r="J12" s="53">
        <f t="shared" si="0"/>
        <v>4</v>
      </c>
      <c r="K12" s="55">
        <f t="shared" si="1"/>
        <v>0.3</v>
      </c>
      <c r="L12" s="56" t="s">
        <v>533</v>
      </c>
      <c r="M12" s="56" t="s">
        <v>14</v>
      </c>
    </row>
    <row r="13" spans="1:13" ht="21.6" customHeight="1" x14ac:dyDescent="0.3">
      <c r="A13" s="50" t="s">
        <v>548</v>
      </c>
      <c r="B13" s="50" t="s">
        <v>539</v>
      </c>
      <c r="C13" s="50" t="s">
        <v>540</v>
      </c>
      <c r="D13" s="51">
        <v>2</v>
      </c>
      <c r="E13" s="52">
        <v>58.22</v>
      </c>
      <c r="F13" s="52">
        <v>58.22</v>
      </c>
      <c r="G13" s="53">
        <v>60</v>
      </c>
      <c r="H13" s="53">
        <v>285</v>
      </c>
      <c r="I13" s="54">
        <v>7.4910000000000004E-2</v>
      </c>
      <c r="J13" s="53">
        <f t="shared" si="0"/>
        <v>5</v>
      </c>
      <c r="K13" s="55">
        <f t="shared" si="1"/>
        <v>0.37</v>
      </c>
      <c r="L13" s="56" t="s">
        <v>533</v>
      </c>
      <c r="M13" s="56" t="s">
        <v>14</v>
      </c>
    </row>
    <row r="14" spans="1:13" ht="21.6" customHeight="1" x14ac:dyDescent="0.3">
      <c r="A14" s="50" t="s">
        <v>549</v>
      </c>
      <c r="B14" s="50" t="s">
        <v>550</v>
      </c>
      <c r="C14" s="50" t="s">
        <v>540</v>
      </c>
      <c r="D14" s="51">
        <v>3</v>
      </c>
      <c r="E14" s="52">
        <v>327.58999999999997</v>
      </c>
      <c r="F14" s="52">
        <v>116.78</v>
      </c>
      <c r="G14" s="53">
        <v>270</v>
      </c>
      <c r="H14" s="53">
        <v>540</v>
      </c>
      <c r="I14" s="54">
        <v>0.19170000000000001</v>
      </c>
      <c r="J14" s="53">
        <f t="shared" si="0"/>
        <v>2</v>
      </c>
      <c r="K14" s="55">
        <f t="shared" si="1"/>
        <v>0.38</v>
      </c>
      <c r="L14" s="56" t="s">
        <v>533</v>
      </c>
      <c r="M14" s="56" t="s">
        <v>14</v>
      </c>
    </row>
    <row r="15" spans="1:13" ht="21.6" customHeight="1" x14ac:dyDescent="0.3">
      <c r="A15" s="50" t="s">
        <v>563</v>
      </c>
      <c r="B15" s="50" t="s">
        <v>539</v>
      </c>
      <c r="C15" s="50" t="s">
        <v>540</v>
      </c>
      <c r="D15" s="51">
        <v>12</v>
      </c>
      <c r="E15" s="52">
        <v>371.08</v>
      </c>
      <c r="F15" s="52">
        <v>371.08</v>
      </c>
      <c r="G15" s="53">
        <v>360</v>
      </c>
      <c r="H15" s="53">
        <v>1905</v>
      </c>
      <c r="I15" s="54">
        <v>7.4910000000000004E-2</v>
      </c>
      <c r="J15" s="53">
        <f t="shared" si="0"/>
        <v>6</v>
      </c>
      <c r="K15" s="55">
        <f t="shared" si="1"/>
        <v>0.45</v>
      </c>
      <c r="L15" s="56" t="s">
        <v>533</v>
      </c>
      <c r="M15" s="56" t="s">
        <v>14</v>
      </c>
    </row>
    <row r="16" spans="1:13" ht="21.6" customHeight="1" x14ac:dyDescent="0.3">
      <c r="A16" s="50" t="s">
        <v>552</v>
      </c>
      <c r="B16" s="50" t="s">
        <v>553</v>
      </c>
      <c r="C16" s="50" t="s">
        <v>540</v>
      </c>
      <c r="D16" s="51">
        <v>1</v>
      </c>
      <c r="E16" s="52">
        <v>37.24</v>
      </c>
      <c r="F16" s="52">
        <v>37.24</v>
      </c>
      <c r="G16" s="53">
        <v>30</v>
      </c>
      <c r="H16" s="53">
        <v>90</v>
      </c>
      <c r="I16" s="54">
        <v>0.15615000000000001</v>
      </c>
      <c r="J16" s="53">
        <f t="shared" si="0"/>
        <v>3</v>
      </c>
      <c r="K16" s="55">
        <f t="shared" si="1"/>
        <v>0.47</v>
      </c>
      <c r="L16" s="56" t="s">
        <v>533</v>
      </c>
      <c r="M16" s="56" t="s">
        <v>14</v>
      </c>
    </row>
    <row r="17" spans="1:13" ht="21.6" customHeight="1" x14ac:dyDescent="0.3">
      <c r="A17" s="50" t="s">
        <v>542</v>
      </c>
      <c r="B17" s="50" t="s">
        <v>543</v>
      </c>
      <c r="C17" s="50" t="s">
        <v>540</v>
      </c>
      <c r="D17" s="51">
        <v>14</v>
      </c>
      <c r="E17" s="52">
        <v>1585.88</v>
      </c>
      <c r="F17" s="52">
        <v>1453.37</v>
      </c>
      <c r="G17" s="53">
        <v>420</v>
      </c>
      <c r="H17" s="53">
        <v>1560</v>
      </c>
      <c r="I17" s="54">
        <v>0.12859999999999999</v>
      </c>
      <c r="J17" s="53">
        <f t="shared" si="0"/>
        <v>4</v>
      </c>
      <c r="K17" s="55">
        <f t="shared" si="1"/>
        <v>0.51</v>
      </c>
      <c r="L17" s="56" t="s">
        <v>533</v>
      </c>
      <c r="M17" s="56" t="s">
        <v>14</v>
      </c>
    </row>
    <row r="18" spans="1:13" ht="21.6" customHeight="1" x14ac:dyDescent="0.3">
      <c r="A18" s="50" t="s">
        <v>544</v>
      </c>
      <c r="B18" s="50" t="s">
        <v>545</v>
      </c>
      <c r="C18" s="50" t="s">
        <v>540</v>
      </c>
      <c r="D18" s="51">
        <v>4</v>
      </c>
      <c r="E18" s="52">
        <v>320.57</v>
      </c>
      <c r="F18" s="52">
        <v>320.57</v>
      </c>
      <c r="G18" s="53">
        <v>120</v>
      </c>
      <c r="H18" s="53">
        <v>120</v>
      </c>
      <c r="I18" s="54">
        <v>0.66166000000000003</v>
      </c>
      <c r="J18" s="53">
        <f t="shared" si="0"/>
        <v>1</v>
      </c>
      <c r="K18" s="55">
        <f t="shared" si="1"/>
        <v>0.66</v>
      </c>
      <c r="L18" s="56" t="s">
        <v>533</v>
      </c>
      <c r="M18" s="56" t="s">
        <v>14</v>
      </c>
    </row>
    <row r="19" spans="1:13" ht="21.6" customHeight="1" x14ac:dyDescent="0.3">
      <c r="A19" s="50" t="s">
        <v>560</v>
      </c>
      <c r="B19" s="50" t="s">
        <v>561</v>
      </c>
      <c r="C19" s="50" t="s">
        <v>540</v>
      </c>
      <c r="D19" s="51">
        <v>2</v>
      </c>
      <c r="E19" s="52">
        <v>265.86</v>
      </c>
      <c r="F19" s="52">
        <v>265.86</v>
      </c>
      <c r="G19" s="53">
        <v>180</v>
      </c>
      <c r="H19" s="53">
        <v>360</v>
      </c>
      <c r="I19" s="54">
        <v>0.58565999999999996</v>
      </c>
      <c r="J19" s="53">
        <f t="shared" si="0"/>
        <v>2</v>
      </c>
      <c r="K19" s="55">
        <f t="shared" si="1"/>
        <v>1.17</v>
      </c>
      <c r="L19" s="56" t="s">
        <v>533</v>
      </c>
      <c r="M19" s="56" t="s">
        <v>14</v>
      </c>
    </row>
    <row r="20" spans="1:13" ht="21.6" customHeight="1" x14ac:dyDescent="0.3">
      <c r="A20" s="50" t="s">
        <v>559</v>
      </c>
      <c r="B20" s="50" t="s">
        <v>545</v>
      </c>
      <c r="C20" s="50" t="s">
        <v>540</v>
      </c>
      <c r="D20" s="51">
        <v>10</v>
      </c>
      <c r="E20" s="52">
        <v>1656.07</v>
      </c>
      <c r="F20" s="52">
        <v>1656.07</v>
      </c>
      <c r="G20" s="53">
        <v>165</v>
      </c>
      <c r="H20" s="53">
        <v>570</v>
      </c>
      <c r="I20" s="54">
        <v>0.66166000000000003</v>
      </c>
      <c r="J20" s="53">
        <f t="shared" si="0"/>
        <v>4</v>
      </c>
      <c r="K20" s="55">
        <f t="shared" si="1"/>
        <v>2.65</v>
      </c>
      <c r="L20" s="56" t="s">
        <v>533</v>
      </c>
      <c r="M20" s="56" t="s">
        <v>14</v>
      </c>
    </row>
    <row r="21" spans="1:13" ht="21.6" customHeight="1" x14ac:dyDescent="0.3">
      <c r="A21" s="50" t="s">
        <v>558</v>
      </c>
      <c r="B21" s="50" t="s">
        <v>545</v>
      </c>
      <c r="C21" s="50" t="s">
        <v>540</v>
      </c>
      <c r="D21" s="51">
        <v>5</v>
      </c>
      <c r="E21" s="52">
        <v>1070.5999999999999</v>
      </c>
      <c r="F21" s="52">
        <v>1070.5999999999999</v>
      </c>
      <c r="G21" s="53">
        <v>75</v>
      </c>
      <c r="H21" s="53">
        <v>300</v>
      </c>
      <c r="I21" s="54">
        <v>0.66166000000000003</v>
      </c>
      <c r="J21" s="53">
        <f t="shared" si="0"/>
        <v>4</v>
      </c>
      <c r="K21" s="55">
        <f t="shared" si="1"/>
        <v>2.65</v>
      </c>
      <c r="L21" s="56" t="s">
        <v>533</v>
      </c>
      <c r="M21" s="56" t="s">
        <v>14</v>
      </c>
    </row>
    <row r="22" spans="1:13" ht="21.6" customHeight="1" x14ac:dyDescent="0.3">
      <c r="A22" s="50" t="s">
        <v>554</v>
      </c>
      <c r="B22" s="50" t="s">
        <v>545</v>
      </c>
      <c r="C22" s="50" t="s">
        <v>540</v>
      </c>
      <c r="D22" s="51">
        <v>5</v>
      </c>
      <c r="E22" s="52">
        <v>894.75</v>
      </c>
      <c r="F22" s="52">
        <v>894.75</v>
      </c>
      <c r="G22" s="53">
        <v>75</v>
      </c>
      <c r="H22" s="53">
        <v>300</v>
      </c>
      <c r="I22" s="54">
        <v>0.66166000000000003</v>
      </c>
      <c r="J22" s="53">
        <f t="shared" si="0"/>
        <v>4</v>
      </c>
      <c r="K22" s="55">
        <f t="shared" si="1"/>
        <v>2.65</v>
      </c>
      <c r="L22" s="56" t="s">
        <v>533</v>
      </c>
      <c r="M22" s="56" t="s">
        <v>14</v>
      </c>
    </row>
    <row r="23" spans="1:13" ht="21.6" customHeight="1" x14ac:dyDescent="0.3">
      <c r="A23" s="50" t="s">
        <v>620</v>
      </c>
      <c r="B23" s="50" t="s">
        <v>579</v>
      </c>
      <c r="C23" s="50" t="s">
        <v>580</v>
      </c>
      <c r="D23" s="51">
        <v>1</v>
      </c>
      <c r="E23" s="52">
        <v>10.07</v>
      </c>
      <c r="F23" s="52">
        <v>10.07</v>
      </c>
      <c r="G23" s="53">
        <v>30</v>
      </c>
      <c r="H23" s="53">
        <v>30</v>
      </c>
      <c r="I23" s="54">
        <v>4.122E-2</v>
      </c>
      <c r="J23" s="53">
        <f t="shared" si="0"/>
        <v>1</v>
      </c>
      <c r="K23" s="55">
        <f t="shared" si="1"/>
        <v>0.04</v>
      </c>
      <c r="L23" s="56" t="s">
        <v>533</v>
      </c>
      <c r="M23" s="56" t="s">
        <v>358</v>
      </c>
    </row>
    <row r="24" spans="1:13" ht="21.6" customHeight="1" x14ac:dyDescent="0.3">
      <c r="A24" s="50" t="s">
        <v>621</v>
      </c>
      <c r="B24" s="50" t="s">
        <v>582</v>
      </c>
      <c r="C24" s="50" t="s">
        <v>580</v>
      </c>
      <c r="D24" s="51">
        <v>2</v>
      </c>
      <c r="E24" s="52">
        <v>26.09</v>
      </c>
      <c r="F24" s="52">
        <v>26.09</v>
      </c>
      <c r="G24" s="53">
        <v>60</v>
      </c>
      <c r="H24" s="53">
        <v>60</v>
      </c>
      <c r="I24" s="54">
        <v>5.8020000000000002E-2</v>
      </c>
      <c r="J24" s="53">
        <f t="shared" si="0"/>
        <v>1</v>
      </c>
      <c r="K24" s="55">
        <f t="shared" si="1"/>
        <v>0.06</v>
      </c>
      <c r="L24" s="56" t="s">
        <v>533</v>
      </c>
      <c r="M24" s="56" t="s">
        <v>358</v>
      </c>
    </row>
    <row r="25" spans="1:13" ht="21.6" customHeight="1" x14ac:dyDescent="0.3">
      <c r="A25" s="50" t="s">
        <v>592</v>
      </c>
      <c r="B25" s="50" t="s">
        <v>579</v>
      </c>
      <c r="C25" s="50" t="s">
        <v>580</v>
      </c>
      <c r="D25" s="51">
        <v>1</v>
      </c>
      <c r="E25" s="52">
        <v>13.01</v>
      </c>
      <c r="F25" s="52">
        <v>12.89</v>
      </c>
      <c r="G25" s="53">
        <v>30</v>
      </c>
      <c r="H25" s="53">
        <v>60</v>
      </c>
      <c r="I25" s="54">
        <v>4.122E-2</v>
      </c>
      <c r="J25" s="53">
        <f t="shared" si="0"/>
        <v>2</v>
      </c>
      <c r="K25" s="55">
        <f t="shared" si="1"/>
        <v>0.08</v>
      </c>
      <c r="L25" s="56" t="s">
        <v>533</v>
      </c>
      <c r="M25" s="56" t="s">
        <v>358</v>
      </c>
    </row>
    <row r="26" spans="1:13" ht="21.6" customHeight="1" x14ac:dyDescent="0.3">
      <c r="A26" s="50" t="s">
        <v>608</v>
      </c>
      <c r="B26" s="50" t="s">
        <v>579</v>
      </c>
      <c r="C26" s="50" t="s">
        <v>580</v>
      </c>
      <c r="D26" s="51">
        <v>1</v>
      </c>
      <c r="E26" s="52">
        <v>10.99</v>
      </c>
      <c r="F26" s="52">
        <v>0</v>
      </c>
      <c r="G26" s="53">
        <v>30</v>
      </c>
      <c r="H26" s="53">
        <v>60</v>
      </c>
      <c r="I26" s="54">
        <v>4.122E-2</v>
      </c>
      <c r="J26" s="53">
        <f t="shared" si="0"/>
        <v>2</v>
      </c>
      <c r="K26" s="55">
        <f t="shared" si="1"/>
        <v>0.08</v>
      </c>
      <c r="L26" s="56" t="s">
        <v>533</v>
      </c>
      <c r="M26" s="56" t="s">
        <v>358</v>
      </c>
    </row>
    <row r="27" spans="1:13" ht="21.6" customHeight="1" x14ac:dyDescent="0.3">
      <c r="A27" s="50" t="s">
        <v>578</v>
      </c>
      <c r="B27" s="50" t="s">
        <v>579</v>
      </c>
      <c r="C27" s="50" t="s">
        <v>580</v>
      </c>
      <c r="D27" s="51">
        <v>4</v>
      </c>
      <c r="E27" s="52">
        <v>52.04</v>
      </c>
      <c r="F27" s="52">
        <v>52.04</v>
      </c>
      <c r="G27" s="53">
        <v>105</v>
      </c>
      <c r="H27" s="53">
        <v>240</v>
      </c>
      <c r="I27" s="54">
        <v>4.122E-2</v>
      </c>
      <c r="J27" s="53">
        <f t="shared" si="0"/>
        <v>3</v>
      </c>
      <c r="K27" s="55">
        <f t="shared" si="1"/>
        <v>0.12</v>
      </c>
      <c r="L27" s="56" t="s">
        <v>533</v>
      </c>
      <c r="M27" s="56" t="s">
        <v>358</v>
      </c>
    </row>
    <row r="28" spans="1:13" ht="21.6" customHeight="1" x14ac:dyDescent="0.3">
      <c r="A28" s="50" t="s">
        <v>605</v>
      </c>
      <c r="B28" s="50" t="s">
        <v>582</v>
      </c>
      <c r="C28" s="50" t="s">
        <v>580</v>
      </c>
      <c r="D28" s="51">
        <v>3</v>
      </c>
      <c r="E28" s="52">
        <v>134.30000000000001</v>
      </c>
      <c r="F28" s="52">
        <v>134.30000000000001</v>
      </c>
      <c r="G28" s="53">
        <v>90</v>
      </c>
      <c r="H28" s="53">
        <v>180</v>
      </c>
      <c r="I28" s="54">
        <v>5.8020000000000002E-2</v>
      </c>
      <c r="J28" s="53">
        <f t="shared" si="0"/>
        <v>2</v>
      </c>
      <c r="K28" s="55">
        <f t="shared" si="1"/>
        <v>0.12</v>
      </c>
      <c r="L28" s="56" t="s">
        <v>533</v>
      </c>
      <c r="M28" s="56" t="s">
        <v>358</v>
      </c>
    </row>
    <row r="29" spans="1:13" ht="21.6" customHeight="1" x14ac:dyDescent="0.3">
      <c r="A29" s="50" t="s">
        <v>618</v>
      </c>
      <c r="B29" s="50" t="s">
        <v>602</v>
      </c>
      <c r="C29" s="50" t="s">
        <v>580</v>
      </c>
      <c r="D29" s="51">
        <v>3</v>
      </c>
      <c r="E29" s="52">
        <v>376.41</v>
      </c>
      <c r="F29" s="52">
        <v>55.4</v>
      </c>
      <c r="G29" s="53">
        <v>90</v>
      </c>
      <c r="H29" s="53">
        <v>90</v>
      </c>
      <c r="I29" s="54">
        <v>0.14656</v>
      </c>
      <c r="J29" s="53">
        <f t="shared" si="0"/>
        <v>1</v>
      </c>
      <c r="K29" s="55">
        <f t="shared" si="1"/>
        <v>0.15</v>
      </c>
      <c r="L29" s="56" t="s">
        <v>533</v>
      </c>
      <c r="M29" s="56" t="s">
        <v>358</v>
      </c>
    </row>
    <row r="30" spans="1:13" ht="21.6" customHeight="1" x14ac:dyDescent="0.3">
      <c r="A30" s="50" t="s">
        <v>623</v>
      </c>
      <c r="B30" s="50" t="s">
        <v>602</v>
      </c>
      <c r="C30" s="50" t="s">
        <v>580</v>
      </c>
      <c r="D30" s="51">
        <v>1</v>
      </c>
      <c r="E30" s="52">
        <v>28.28</v>
      </c>
      <c r="F30" s="52">
        <v>28.28</v>
      </c>
      <c r="G30" s="53">
        <v>30</v>
      </c>
      <c r="H30" s="53">
        <v>30</v>
      </c>
      <c r="I30" s="54">
        <v>0.14656</v>
      </c>
      <c r="J30" s="53">
        <f t="shared" si="0"/>
        <v>1</v>
      </c>
      <c r="K30" s="55">
        <f t="shared" si="1"/>
        <v>0.15</v>
      </c>
      <c r="L30" s="56" t="s">
        <v>533</v>
      </c>
      <c r="M30" s="56" t="s">
        <v>358</v>
      </c>
    </row>
    <row r="31" spans="1:13" ht="21.6" customHeight="1" x14ac:dyDescent="0.3">
      <c r="A31" s="50" t="s">
        <v>593</v>
      </c>
      <c r="B31" s="50" t="s">
        <v>579</v>
      </c>
      <c r="C31" s="50" t="s">
        <v>580</v>
      </c>
      <c r="D31" s="51">
        <v>4</v>
      </c>
      <c r="E31" s="52">
        <v>133.24</v>
      </c>
      <c r="F31" s="52">
        <v>133.24</v>
      </c>
      <c r="G31" s="53">
        <v>120</v>
      </c>
      <c r="H31" s="53">
        <v>480</v>
      </c>
      <c r="I31" s="54">
        <v>4.122E-2</v>
      </c>
      <c r="J31" s="53">
        <f t="shared" si="0"/>
        <v>4</v>
      </c>
      <c r="K31" s="55">
        <f t="shared" si="1"/>
        <v>0.16</v>
      </c>
      <c r="L31" s="56" t="s">
        <v>533</v>
      </c>
      <c r="M31" s="56" t="s">
        <v>358</v>
      </c>
    </row>
    <row r="32" spans="1:13" ht="21.6" customHeight="1" x14ac:dyDescent="0.3">
      <c r="A32" s="50" t="s">
        <v>583</v>
      </c>
      <c r="B32" s="50" t="s">
        <v>582</v>
      </c>
      <c r="C32" s="50" t="s">
        <v>580</v>
      </c>
      <c r="D32" s="51">
        <v>35</v>
      </c>
      <c r="E32" s="52">
        <v>1443.84</v>
      </c>
      <c r="F32" s="52">
        <v>1382.21</v>
      </c>
      <c r="G32" s="53">
        <v>1277</v>
      </c>
      <c r="H32" s="53">
        <v>3150</v>
      </c>
      <c r="I32" s="54">
        <v>5.8020000000000002E-2</v>
      </c>
      <c r="J32" s="53">
        <f t="shared" si="0"/>
        <v>3</v>
      </c>
      <c r="K32" s="55">
        <f t="shared" si="1"/>
        <v>0.17</v>
      </c>
      <c r="L32" s="56" t="s">
        <v>533</v>
      </c>
      <c r="M32" s="56" t="s">
        <v>358</v>
      </c>
    </row>
    <row r="33" spans="1:13" ht="21.6" customHeight="1" x14ac:dyDescent="0.3">
      <c r="A33" s="50" t="s">
        <v>595</v>
      </c>
      <c r="B33" s="50" t="s">
        <v>582</v>
      </c>
      <c r="C33" s="50" t="s">
        <v>580</v>
      </c>
      <c r="D33" s="51">
        <v>15</v>
      </c>
      <c r="E33" s="52">
        <v>1336.31</v>
      </c>
      <c r="F33" s="52">
        <v>724.72</v>
      </c>
      <c r="G33" s="53">
        <v>582</v>
      </c>
      <c r="H33" s="53">
        <v>1744</v>
      </c>
      <c r="I33" s="54">
        <v>5.8020000000000002E-2</v>
      </c>
      <c r="J33" s="53">
        <f t="shared" si="0"/>
        <v>3</v>
      </c>
      <c r="K33" s="55">
        <f t="shared" si="1"/>
        <v>0.17</v>
      </c>
      <c r="L33" s="56" t="s">
        <v>533</v>
      </c>
      <c r="M33" s="56" t="s">
        <v>358</v>
      </c>
    </row>
    <row r="34" spans="1:13" ht="21.6" customHeight="1" x14ac:dyDescent="0.3">
      <c r="A34" s="50" t="s">
        <v>610</v>
      </c>
      <c r="B34" s="50" t="s">
        <v>582</v>
      </c>
      <c r="C34" s="50" t="s">
        <v>580</v>
      </c>
      <c r="D34" s="51">
        <v>11</v>
      </c>
      <c r="E34" s="52">
        <v>481.49</v>
      </c>
      <c r="F34" s="52">
        <v>481.49</v>
      </c>
      <c r="G34" s="53">
        <v>330</v>
      </c>
      <c r="H34" s="53">
        <v>900</v>
      </c>
      <c r="I34" s="54">
        <v>5.8020000000000002E-2</v>
      </c>
      <c r="J34" s="53">
        <f t="shared" si="0"/>
        <v>3</v>
      </c>
      <c r="K34" s="55">
        <f t="shared" si="1"/>
        <v>0.17</v>
      </c>
      <c r="L34" s="56" t="s">
        <v>533</v>
      </c>
      <c r="M34" s="56" t="s">
        <v>358</v>
      </c>
    </row>
    <row r="35" spans="1:13" ht="21.6" customHeight="1" x14ac:dyDescent="0.3">
      <c r="A35" s="50" t="s">
        <v>581</v>
      </c>
      <c r="B35" s="50" t="s">
        <v>582</v>
      </c>
      <c r="C35" s="50" t="s">
        <v>580</v>
      </c>
      <c r="D35" s="51">
        <v>11</v>
      </c>
      <c r="E35" s="52">
        <v>450.06</v>
      </c>
      <c r="F35" s="52">
        <v>300.43</v>
      </c>
      <c r="G35" s="53">
        <v>361</v>
      </c>
      <c r="H35" s="53">
        <v>961</v>
      </c>
      <c r="I35" s="54">
        <v>5.8020000000000002E-2</v>
      </c>
      <c r="J35" s="53">
        <f t="shared" si="0"/>
        <v>3</v>
      </c>
      <c r="K35" s="55">
        <f t="shared" si="1"/>
        <v>0.17</v>
      </c>
      <c r="L35" s="56" t="s">
        <v>533</v>
      </c>
      <c r="M35" s="56" t="s">
        <v>358</v>
      </c>
    </row>
    <row r="36" spans="1:13" ht="21.6" customHeight="1" x14ac:dyDescent="0.3">
      <c r="A36" s="50" t="s">
        <v>594</v>
      </c>
      <c r="B36" s="50" t="s">
        <v>582</v>
      </c>
      <c r="C36" s="50" t="s">
        <v>580</v>
      </c>
      <c r="D36" s="51">
        <v>9</v>
      </c>
      <c r="E36" s="52">
        <v>229.8</v>
      </c>
      <c r="F36" s="52">
        <v>229.8</v>
      </c>
      <c r="G36" s="53">
        <v>530</v>
      </c>
      <c r="H36" s="53">
        <v>1280</v>
      </c>
      <c r="I36" s="54">
        <v>5.8020000000000002E-2</v>
      </c>
      <c r="J36" s="53">
        <f t="shared" si="0"/>
        <v>3</v>
      </c>
      <c r="K36" s="55">
        <f t="shared" si="1"/>
        <v>0.17</v>
      </c>
      <c r="L36" s="56" t="s">
        <v>533</v>
      </c>
      <c r="M36" s="56" t="s">
        <v>358</v>
      </c>
    </row>
    <row r="37" spans="1:13" ht="21.6" customHeight="1" x14ac:dyDescent="0.3">
      <c r="A37" s="50" t="s">
        <v>586</v>
      </c>
      <c r="B37" s="50" t="s">
        <v>585</v>
      </c>
      <c r="C37" s="50" t="s">
        <v>580</v>
      </c>
      <c r="D37" s="51">
        <v>26</v>
      </c>
      <c r="E37" s="52">
        <v>2016.82</v>
      </c>
      <c r="F37" s="52">
        <v>2016.82</v>
      </c>
      <c r="G37" s="53">
        <v>1620</v>
      </c>
      <c r="H37" s="53">
        <v>3030</v>
      </c>
      <c r="I37" s="54">
        <v>9.6100000000000005E-2</v>
      </c>
      <c r="J37" s="53">
        <f t="shared" si="0"/>
        <v>2</v>
      </c>
      <c r="K37" s="55">
        <f t="shared" si="1"/>
        <v>0.19</v>
      </c>
      <c r="L37" s="56" t="s">
        <v>533</v>
      </c>
      <c r="M37" s="56" t="s">
        <v>358</v>
      </c>
    </row>
    <row r="38" spans="1:13" ht="21.6" customHeight="1" x14ac:dyDescent="0.3">
      <c r="A38" s="50" t="s">
        <v>597</v>
      </c>
      <c r="B38" s="50" t="s">
        <v>585</v>
      </c>
      <c r="C38" s="50" t="s">
        <v>580</v>
      </c>
      <c r="D38" s="51">
        <v>20</v>
      </c>
      <c r="E38" s="52">
        <v>680.7</v>
      </c>
      <c r="F38" s="52">
        <v>680.7</v>
      </c>
      <c r="G38" s="53">
        <v>780</v>
      </c>
      <c r="H38" s="53">
        <v>1320</v>
      </c>
      <c r="I38" s="54">
        <v>9.6100000000000005E-2</v>
      </c>
      <c r="J38" s="53">
        <f t="shared" si="0"/>
        <v>2</v>
      </c>
      <c r="K38" s="55">
        <f t="shared" si="1"/>
        <v>0.19</v>
      </c>
      <c r="L38" s="56" t="s">
        <v>533</v>
      </c>
      <c r="M38" s="56" t="s">
        <v>358</v>
      </c>
    </row>
    <row r="39" spans="1:13" ht="21.6" customHeight="1" x14ac:dyDescent="0.3">
      <c r="A39" s="50" t="s">
        <v>611</v>
      </c>
      <c r="B39" s="50" t="s">
        <v>585</v>
      </c>
      <c r="C39" s="50" t="s">
        <v>580</v>
      </c>
      <c r="D39" s="51">
        <v>16</v>
      </c>
      <c r="E39" s="52">
        <v>673.09</v>
      </c>
      <c r="F39" s="52">
        <v>647.20000000000005</v>
      </c>
      <c r="G39" s="53">
        <v>599</v>
      </c>
      <c r="H39" s="53">
        <v>1195</v>
      </c>
      <c r="I39" s="54">
        <v>9.6100000000000005E-2</v>
      </c>
      <c r="J39" s="53">
        <f t="shared" si="0"/>
        <v>2</v>
      </c>
      <c r="K39" s="55">
        <f t="shared" si="1"/>
        <v>0.19</v>
      </c>
      <c r="L39" s="56" t="s">
        <v>533</v>
      </c>
      <c r="M39" s="56" t="s">
        <v>358</v>
      </c>
    </row>
    <row r="40" spans="1:13" ht="21.6" customHeight="1" x14ac:dyDescent="0.3">
      <c r="A40" s="50" t="s">
        <v>607</v>
      </c>
      <c r="B40" s="50" t="s">
        <v>585</v>
      </c>
      <c r="C40" s="50" t="s">
        <v>580</v>
      </c>
      <c r="D40" s="51">
        <v>8</v>
      </c>
      <c r="E40" s="52">
        <v>306.36</v>
      </c>
      <c r="F40" s="52">
        <v>306.36</v>
      </c>
      <c r="G40" s="53">
        <v>480</v>
      </c>
      <c r="H40" s="53">
        <v>870</v>
      </c>
      <c r="I40" s="54">
        <v>9.6100000000000005E-2</v>
      </c>
      <c r="J40" s="53">
        <f t="shared" si="0"/>
        <v>2</v>
      </c>
      <c r="K40" s="55">
        <f t="shared" si="1"/>
        <v>0.19</v>
      </c>
      <c r="L40" s="56" t="s">
        <v>533</v>
      </c>
      <c r="M40" s="56" t="s">
        <v>358</v>
      </c>
    </row>
    <row r="41" spans="1:13" ht="21.6" customHeight="1" x14ac:dyDescent="0.3">
      <c r="A41" s="50" t="s">
        <v>596</v>
      </c>
      <c r="B41" s="50" t="s">
        <v>585</v>
      </c>
      <c r="C41" s="50" t="s">
        <v>580</v>
      </c>
      <c r="D41" s="51">
        <v>6</v>
      </c>
      <c r="E41" s="52">
        <v>325.01</v>
      </c>
      <c r="F41" s="52">
        <v>154.31</v>
      </c>
      <c r="G41" s="53">
        <v>360</v>
      </c>
      <c r="H41" s="53">
        <v>420</v>
      </c>
      <c r="I41" s="54">
        <v>9.6100000000000005E-2</v>
      </c>
      <c r="J41" s="53">
        <f t="shared" si="0"/>
        <v>2</v>
      </c>
      <c r="K41" s="55">
        <f t="shared" si="1"/>
        <v>0.19</v>
      </c>
      <c r="L41" s="56" t="s">
        <v>533</v>
      </c>
      <c r="M41" s="56" t="s">
        <v>358</v>
      </c>
    </row>
    <row r="42" spans="1:13" ht="21.6" customHeight="1" x14ac:dyDescent="0.3">
      <c r="A42" s="50" t="s">
        <v>599</v>
      </c>
      <c r="B42" s="50" t="s">
        <v>588</v>
      </c>
      <c r="C42" s="50" t="s">
        <v>580</v>
      </c>
      <c r="D42" s="51">
        <v>9</v>
      </c>
      <c r="E42" s="52">
        <v>953.91</v>
      </c>
      <c r="F42" s="52">
        <v>397.52</v>
      </c>
      <c r="G42" s="53">
        <v>270</v>
      </c>
      <c r="H42" s="53">
        <v>270</v>
      </c>
      <c r="I42" s="54">
        <v>0.19811000000000001</v>
      </c>
      <c r="J42" s="53">
        <f t="shared" si="0"/>
        <v>1</v>
      </c>
      <c r="K42" s="55">
        <f t="shared" si="1"/>
        <v>0.2</v>
      </c>
      <c r="L42" s="56" t="s">
        <v>533</v>
      </c>
      <c r="M42" s="56" t="s">
        <v>358</v>
      </c>
    </row>
    <row r="43" spans="1:13" ht="21.6" customHeight="1" x14ac:dyDescent="0.3">
      <c r="A43" s="50" t="s">
        <v>619</v>
      </c>
      <c r="B43" s="50" t="s">
        <v>588</v>
      </c>
      <c r="C43" s="50" t="s">
        <v>580</v>
      </c>
      <c r="D43" s="51">
        <v>10</v>
      </c>
      <c r="E43" s="52">
        <v>294.5</v>
      </c>
      <c r="F43" s="52">
        <v>294.5</v>
      </c>
      <c r="G43" s="53">
        <v>300</v>
      </c>
      <c r="H43" s="53">
        <v>300</v>
      </c>
      <c r="I43" s="54">
        <v>0.19811000000000001</v>
      </c>
      <c r="J43" s="53">
        <f t="shared" si="0"/>
        <v>1</v>
      </c>
      <c r="K43" s="55">
        <f t="shared" si="1"/>
        <v>0.2</v>
      </c>
      <c r="L43" s="56" t="s">
        <v>533</v>
      </c>
      <c r="M43" s="56" t="s">
        <v>358</v>
      </c>
    </row>
    <row r="44" spans="1:13" ht="21.6" customHeight="1" x14ac:dyDescent="0.3">
      <c r="A44" s="50" t="s">
        <v>604</v>
      </c>
      <c r="B44" s="50" t="s">
        <v>588</v>
      </c>
      <c r="C44" s="50" t="s">
        <v>580</v>
      </c>
      <c r="D44" s="51">
        <v>8</v>
      </c>
      <c r="E44" s="52">
        <v>235.6</v>
      </c>
      <c r="F44" s="52">
        <v>235.6</v>
      </c>
      <c r="G44" s="53">
        <v>240</v>
      </c>
      <c r="H44" s="53">
        <v>240</v>
      </c>
      <c r="I44" s="54">
        <v>0.19811000000000001</v>
      </c>
      <c r="J44" s="53">
        <f t="shared" si="0"/>
        <v>1</v>
      </c>
      <c r="K44" s="55">
        <f t="shared" si="1"/>
        <v>0.2</v>
      </c>
      <c r="L44" s="56" t="s">
        <v>533</v>
      </c>
      <c r="M44" s="56" t="s">
        <v>358</v>
      </c>
    </row>
    <row r="45" spans="1:13" ht="21.6" customHeight="1" x14ac:dyDescent="0.3">
      <c r="A45" s="50" t="s">
        <v>587</v>
      </c>
      <c r="B45" s="50" t="s">
        <v>588</v>
      </c>
      <c r="C45" s="50" t="s">
        <v>580</v>
      </c>
      <c r="D45" s="51">
        <v>2</v>
      </c>
      <c r="E45" s="52">
        <v>309.62</v>
      </c>
      <c r="F45" s="52">
        <v>58.9</v>
      </c>
      <c r="G45" s="53">
        <v>60</v>
      </c>
      <c r="H45" s="53">
        <v>60</v>
      </c>
      <c r="I45" s="54">
        <v>0.19811000000000001</v>
      </c>
      <c r="J45" s="53">
        <f t="shared" si="0"/>
        <v>1</v>
      </c>
      <c r="K45" s="55">
        <f t="shared" si="1"/>
        <v>0.2</v>
      </c>
      <c r="L45" s="56" t="s">
        <v>533</v>
      </c>
      <c r="M45" s="56" t="s">
        <v>358</v>
      </c>
    </row>
    <row r="46" spans="1:13" ht="21.6" customHeight="1" x14ac:dyDescent="0.3">
      <c r="A46" s="50" t="s">
        <v>616</v>
      </c>
      <c r="B46" s="50" t="s">
        <v>588</v>
      </c>
      <c r="C46" s="50" t="s">
        <v>580</v>
      </c>
      <c r="D46" s="51">
        <v>2</v>
      </c>
      <c r="E46" s="52">
        <v>185.26</v>
      </c>
      <c r="F46" s="52">
        <v>58.9</v>
      </c>
      <c r="G46" s="53">
        <v>60</v>
      </c>
      <c r="H46" s="53">
        <v>60</v>
      </c>
      <c r="I46" s="54">
        <v>0.19811000000000001</v>
      </c>
      <c r="J46" s="53">
        <f t="shared" si="0"/>
        <v>1</v>
      </c>
      <c r="K46" s="55">
        <f t="shared" si="1"/>
        <v>0.2</v>
      </c>
      <c r="L46" s="56" t="s">
        <v>533</v>
      </c>
      <c r="M46" s="56" t="s">
        <v>358</v>
      </c>
    </row>
    <row r="47" spans="1:13" ht="21.6" customHeight="1" x14ac:dyDescent="0.3">
      <c r="A47" s="50" t="s">
        <v>609</v>
      </c>
      <c r="B47" s="50" t="s">
        <v>582</v>
      </c>
      <c r="C47" s="50" t="s">
        <v>580</v>
      </c>
      <c r="D47" s="51">
        <v>22</v>
      </c>
      <c r="E47" s="52">
        <v>1182.6300000000001</v>
      </c>
      <c r="F47" s="52">
        <v>723.28</v>
      </c>
      <c r="G47" s="53">
        <v>726</v>
      </c>
      <c r="H47" s="53">
        <v>2338</v>
      </c>
      <c r="I47" s="54">
        <v>5.8020000000000002E-2</v>
      </c>
      <c r="J47" s="53">
        <f t="shared" si="0"/>
        <v>4</v>
      </c>
      <c r="K47" s="55">
        <f t="shared" si="1"/>
        <v>0.23</v>
      </c>
      <c r="L47" s="56" t="s">
        <v>533</v>
      </c>
      <c r="M47" s="56" t="s">
        <v>358</v>
      </c>
    </row>
    <row r="48" spans="1:13" ht="21.6" customHeight="1" x14ac:dyDescent="0.3">
      <c r="A48" s="50" t="s">
        <v>615</v>
      </c>
      <c r="B48" s="50" t="s">
        <v>602</v>
      </c>
      <c r="C48" s="50" t="s">
        <v>580</v>
      </c>
      <c r="D48" s="51">
        <v>16</v>
      </c>
      <c r="E48" s="52">
        <v>772.45</v>
      </c>
      <c r="F48" s="52">
        <v>384.9</v>
      </c>
      <c r="G48" s="53">
        <v>476</v>
      </c>
      <c r="H48" s="53">
        <v>656</v>
      </c>
      <c r="I48" s="54">
        <v>0.124</v>
      </c>
      <c r="J48" s="53">
        <f t="shared" si="0"/>
        <v>2</v>
      </c>
      <c r="K48" s="55">
        <f t="shared" si="1"/>
        <v>0.25</v>
      </c>
      <c r="L48" s="56" t="s">
        <v>533</v>
      </c>
      <c r="M48" s="56" t="s">
        <v>358</v>
      </c>
    </row>
    <row r="49" spans="1:13" ht="21.6" customHeight="1" x14ac:dyDescent="0.3">
      <c r="A49" s="50" t="s">
        <v>584</v>
      </c>
      <c r="B49" s="50" t="s">
        <v>585</v>
      </c>
      <c r="C49" s="50" t="s">
        <v>580</v>
      </c>
      <c r="D49" s="51">
        <v>26</v>
      </c>
      <c r="E49" s="52">
        <v>812.69</v>
      </c>
      <c r="F49" s="52">
        <v>788.41</v>
      </c>
      <c r="G49" s="53">
        <v>1020</v>
      </c>
      <c r="H49" s="53">
        <v>2370</v>
      </c>
      <c r="I49" s="54">
        <v>9.6100000000000005E-2</v>
      </c>
      <c r="J49" s="53">
        <f t="shared" si="0"/>
        <v>3</v>
      </c>
      <c r="K49" s="55">
        <f t="shared" si="1"/>
        <v>0.28999999999999998</v>
      </c>
      <c r="L49" s="56" t="s">
        <v>533</v>
      </c>
      <c r="M49" s="56" t="s">
        <v>358</v>
      </c>
    </row>
    <row r="50" spans="1:13" ht="21.6" customHeight="1" x14ac:dyDescent="0.3">
      <c r="A50" s="50" t="s">
        <v>622</v>
      </c>
      <c r="B50" s="50" t="s">
        <v>602</v>
      </c>
      <c r="C50" s="50" t="s">
        <v>580</v>
      </c>
      <c r="D50" s="51">
        <v>18</v>
      </c>
      <c r="E50" s="52">
        <v>778.82</v>
      </c>
      <c r="F50" s="52">
        <v>498.61</v>
      </c>
      <c r="G50" s="53">
        <v>552</v>
      </c>
      <c r="H50" s="53">
        <v>762</v>
      </c>
      <c r="I50" s="54">
        <v>0.14656</v>
      </c>
      <c r="J50" s="53">
        <f t="shared" si="0"/>
        <v>2</v>
      </c>
      <c r="K50" s="55">
        <f t="shared" si="1"/>
        <v>0.28999999999999998</v>
      </c>
      <c r="L50" s="56" t="s">
        <v>533</v>
      </c>
      <c r="M50" s="56" t="s">
        <v>358</v>
      </c>
    </row>
    <row r="51" spans="1:13" ht="21.6" customHeight="1" x14ac:dyDescent="0.3">
      <c r="A51" s="50" t="s">
        <v>612</v>
      </c>
      <c r="B51" s="50" t="s">
        <v>602</v>
      </c>
      <c r="C51" s="50" t="s">
        <v>580</v>
      </c>
      <c r="D51" s="51">
        <v>15</v>
      </c>
      <c r="E51" s="52">
        <v>330.12</v>
      </c>
      <c r="F51" s="52">
        <v>302.16000000000003</v>
      </c>
      <c r="G51" s="53">
        <v>450</v>
      </c>
      <c r="H51" s="53">
        <v>540</v>
      </c>
      <c r="I51" s="54">
        <v>0.14656</v>
      </c>
      <c r="J51" s="53">
        <f t="shared" si="0"/>
        <v>2</v>
      </c>
      <c r="K51" s="55">
        <f t="shared" si="1"/>
        <v>0.28999999999999998</v>
      </c>
      <c r="L51" s="56" t="s">
        <v>533</v>
      </c>
      <c r="M51" s="56" t="s">
        <v>358</v>
      </c>
    </row>
    <row r="52" spans="1:13" ht="21.6" customHeight="1" x14ac:dyDescent="0.3">
      <c r="A52" s="50" t="s">
        <v>601</v>
      </c>
      <c r="B52" s="50" t="s">
        <v>602</v>
      </c>
      <c r="C52" s="50" t="s">
        <v>580</v>
      </c>
      <c r="D52" s="51">
        <v>5</v>
      </c>
      <c r="E52" s="52">
        <v>261.32</v>
      </c>
      <c r="F52" s="52">
        <v>183.81</v>
      </c>
      <c r="G52" s="53">
        <v>210</v>
      </c>
      <c r="H52" s="53">
        <v>360</v>
      </c>
      <c r="I52" s="54">
        <v>0.14656</v>
      </c>
      <c r="J52" s="53">
        <f t="shared" si="0"/>
        <v>2</v>
      </c>
      <c r="K52" s="55">
        <f t="shared" si="1"/>
        <v>0.28999999999999998</v>
      </c>
      <c r="L52" s="56" t="s">
        <v>533</v>
      </c>
      <c r="M52" s="56" t="s">
        <v>358</v>
      </c>
    </row>
    <row r="53" spans="1:13" ht="21.6" customHeight="1" x14ac:dyDescent="0.3">
      <c r="A53" s="50" t="s">
        <v>606</v>
      </c>
      <c r="B53" s="50" t="s">
        <v>582</v>
      </c>
      <c r="C53" s="50" t="s">
        <v>580</v>
      </c>
      <c r="D53" s="51">
        <v>10</v>
      </c>
      <c r="E53" s="52">
        <v>335.56</v>
      </c>
      <c r="F53" s="52">
        <v>335.56</v>
      </c>
      <c r="G53" s="53">
        <v>355</v>
      </c>
      <c r="H53" s="53">
        <v>2130</v>
      </c>
      <c r="I53" s="54">
        <v>5.8020000000000002E-2</v>
      </c>
      <c r="J53" s="53">
        <f t="shared" si="0"/>
        <v>6</v>
      </c>
      <c r="K53" s="55">
        <f t="shared" si="1"/>
        <v>0.35</v>
      </c>
      <c r="L53" s="56" t="s">
        <v>533</v>
      </c>
      <c r="M53" s="56" t="s">
        <v>358</v>
      </c>
    </row>
    <row r="54" spans="1:13" ht="21.6" customHeight="1" x14ac:dyDescent="0.3">
      <c r="A54" s="50" t="s">
        <v>624</v>
      </c>
      <c r="B54" s="50" t="s">
        <v>588</v>
      </c>
      <c r="C54" s="50" t="s">
        <v>580</v>
      </c>
      <c r="D54" s="51">
        <v>76</v>
      </c>
      <c r="E54" s="52">
        <v>7542.05</v>
      </c>
      <c r="F54" s="52">
        <v>5722.04</v>
      </c>
      <c r="G54" s="53">
        <v>2696</v>
      </c>
      <c r="H54" s="53">
        <v>4972</v>
      </c>
      <c r="I54" s="54">
        <v>0.19811000000000001</v>
      </c>
      <c r="J54" s="53">
        <f t="shared" si="0"/>
        <v>2</v>
      </c>
      <c r="K54" s="55">
        <f t="shared" si="1"/>
        <v>0.4</v>
      </c>
      <c r="L54" s="56" t="s">
        <v>533</v>
      </c>
      <c r="M54" s="56" t="s">
        <v>358</v>
      </c>
    </row>
    <row r="55" spans="1:13" ht="21.6" customHeight="1" x14ac:dyDescent="0.3">
      <c r="A55" s="50" t="s">
        <v>625</v>
      </c>
      <c r="B55" s="50" t="s">
        <v>588</v>
      </c>
      <c r="C55" s="50" t="s">
        <v>580</v>
      </c>
      <c r="D55" s="51">
        <v>6</v>
      </c>
      <c r="E55" s="52">
        <v>2064</v>
      </c>
      <c r="F55" s="52">
        <v>1215.54</v>
      </c>
      <c r="G55" s="53">
        <v>360</v>
      </c>
      <c r="H55" s="53">
        <v>720</v>
      </c>
      <c r="I55" s="54">
        <v>0.19811000000000001</v>
      </c>
      <c r="J55" s="53">
        <f t="shared" si="0"/>
        <v>2</v>
      </c>
      <c r="K55" s="55">
        <f t="shared" si="1"/>
        <v>0.4</v>
      </c>
      <c r="L55" s="56" t="s">
        <v>533</v>
      </c>
      <c r="M55" s="56" t="s">
        <v>358</v>
      </c>
    </row>
    <row r="56" spans="1:13" ht="21.6" customHeight="1" x14ac:dyDescent="0.3">
      <c r="A56" s="50" t="s">
        <v>617</v>
      </c>
      <c r="B56" s="50" t="s">
        <v>588</v>
      </c>
      <c r="C56" s="50" t="s">
        <v>580</v>
      </c>
      <c r="D56" s="51">
        <v>15</v>
      </c>
      <c r="E56" s="52">
        <v>2354.4499999999998</v>
      </c>
      <c r="F56" s="52">
        <v>626.15</v>
      </c>
      <c r="G56" s="53">
        <v>450</v>
      </c>
      <c r="H56" s="53">
        <v>780</v>
      </c>
      <c r="I56" s="54">
        <v>0.19811000000000001</v>
      </c>
      <c r="J56" s="53">
        <f t="shared" si="0"/>
        <v>2</v>
      </c>
      <c r="K56" s="55">
        <f t="shared" si="1"/>
        <v>0.4</v>
      </c>
      <c r="L56" s="56" t="s">
        <v>533</v>
      </c>
      <c r="M56" s="56" t="s">
        <v>358</v>
      </c>
    </row>
    <row r="57" spans="1:13" ht="21.6" customHeight="1" x14ac:dyDescent="0.3">
      <c r="A57" s="50" t="s">
        <v>598</v>
      </c>
      <c r="B57" s="50" t="s">
        <v>588</v>
      </c>
      <c r="C57" s="50" t="s">
        <v>580</v>
      </c>
      <c r="D57" s="51">
        <v>1</v>
      </c>
      <c r="E57" s="52">
        <v>71.959999999999994</v>
      </c>
      <c r="F57" s="52">
        <v>71.959999999999994</v>
      </c>
      <c r="G57" s="53">
        <v>30</v>
      </c>
      <c r="H57" s="53">
        <v>60</v>
      </c>
      <c r="I57" s="54">
        <v>0.19811000000000001</v>
      </c>
      <c r="J57" s="53">
        <f t="shared" si="0"/>
        <v>2</v>
      </c>
      <c r="K57" s="55">
        <f t="shared" si="1"/>
        <v>0.4</v>
      </c>
      <c r="L57" s="56" t="s">
        <v>533</v>
      </c>
      <c r="M57" s="56" t="s">
        <v>358</v>
      </c>
    </row>
    <row r="58" spans="1:13" ht="21.6" customHeight="1" x14ac:dyDescent="0.3">
      <c r="A58" s="50" t="s">
        <v>613</v>
      </c>
      <c r="B58" s="50" t="s">
        <v>588</v>
      </c>
      <c r="C58" s="50" t="s">
        <v>580</v>
      </c>
      <c r="D58" s="51">
        <v>13</v>
      </c>
      <c r="E58" s="52">
        <v>715.85</v>
      </c>
      <c r="F58" s="52">
        <v>715.85</v>
      </c>
      <c r="G58" s="53">
        <v>390</v>
      </c>
      <c r="H58" s="53">
        <v>840</v>
      </c>
      <c r="I58" s="54">
        <v>0.19811000000000001</v>
      </c>
      <c r="J58" s="53">
        <f t="shared" si="0"/>
        <v>3</v>
      </c>
      <c r="K58" s="55">
        <f t="shared" si="1"/>
        <v>0.59</v>
      </c>
      <c r="L58" s="56" t="s">
        <v>533</v>
      </c>
      <c r="M58" s="56" t="s">
        <v>358</v>
      </c>
    </row>
    <row r="59" spans="1:13" ht="21.6" customHeight="1" x14ac:dyDescent="0.3">
      <c r="A59" s="50" t="s">
        <v>603</v>
      </c>
      <c r="B59" s="50" t="s">
        <v>588</v>
      </c>
      <c r="C59" s="50" t="s">
        <v>580</v>
      </c>
      <c r="D59" s="51">
        <v>9</v>
      </c>
      <c r="E59" s="52">
        <v>795.38</v>
      </c>
      <c r="F59" s="52">
        <v>669.02</v>
      </c>
      <c r="G59" s="53">
        <v>270</v>
      </c>
      <c r="H59" s="53">
        <v>690</v>
      </c>
      <c r="I59" s="54">
        <v>0.19811000000000001</v>
      </c>
      <c r="J59" s="53">
        <f t="shared" si="0"/>
        <v>3</v>
      </c>
      <c r="K59" s="55">
        <f t="shared" si="1"/>
        <v>0.59</v>
      </c>
      <c r="L59" s="56" t="s">
        <v>533</v>
      </c>
      <c r="M59" s="56" t="s">
        <v>358</v>
      </c>
    </row>
    <row r="60" spans="1:13" ht="21.6" customHeight="1" x14ac:dyDescent="0.3">
      <c r="A60" s="50" t="s">
        <v>614</v>
      </c>
      <c r="B60" s="50" t="s">
        <v>588</v>
      </c>
      <c r="C60" s="50" t="s">
        <v>580</v>
      </c>
      <c r="D60" s="51">
        <v>3</v>
      </c>
      <c r="E60" s="52">
        <v>72.48</v>
      </c>
      <c r="F60" s="52">
        <v>72.48</v>
      </c>
      <c r="G60" s="53">
        <v>84</v>
      </c>
      <c r="H60" s="53">
        <v>252</v>
      </c>
      <c r="I60" s="54">
        <v>0.19811000000000001</v>
      </c>
      <c r="J60" s="53">
        <f t="shared" si="0"/>
        <v>3</v>
      </c>
      <c r="K60" s="55">
        <f t="shared" si="1"/>
        <v>0.59</v>
      </c>
      <c r="L60" s="56" t="s">
        <v>533</v>
      </c>
      <c r="M60" s="56" t="s">
        <v>358</v>
      </c>
    </row>
    <row r="61" spans="1:13" ht="21.6" customHeight="1" x14ac:dyDescent="0.3">
      <c r="A61" s="50" t="s">
        <v>600</v>
      </c>
      <c r="B61" s="50" t="s">
        <v>590</v>
      </c>
      <c r="C61" s="50" t="s">
        <v>580</v>
      </c>
      <c r="D61" s="51">
        <v>10</v>
      </c>
      <c r="E61" s="52">
        <v>1086.3699999999999</v>
      </c>
      <c r="F61" s="52">
        <v>1011.57</v>
      </c>
      <c r="G61" s="53">
        <v>630</v>
      </c>
      <c r="H61" s="53">
        <v>2430</v>
      </c>
      <c r="I61" s="54">
        <v>0.21367</v>
      </c>
      <c r="J61" s="53">
        <f t="shared" si="0"/>
        <v>4</v>
      </c>
      <c r="K61" s="55">
        <f t="shared" si="1"/>
        <v>0.85</v>
      </c>
      <c r="L61" s="56" t="s">
        <v>533</v>
      </c>
      <c r="M61" s="56" t="s">
        <v>358</v>
      </c>
    </row>
    <row r="62" spans="1:13" ht="21.6" customHeight="1" x14ac:dyDescent="0.3">
      <c r="A62" s="50" t="s">
        <v>591</v>
      </c>
      <c r="B62" s="50" t="s">
        <v>590</v>
      </c>
      <c r="C62" s="50" t="s">
        <v>580</v>
      </c>
      <c r="D62" s="51">
        <v>10</v>
      </c>
      <c r="E62" s="52">
        <v>2110.66</v>
      </c>
      <c r="F62" s="52">
        <v>1071.45</v>
      </c>
      <c r="G62" s="53">
        <v>289</v>
      </c>
      <c r="H62" s="53">
        <v>2547</v>
      </c>
      <c r="I62" s="54">
        <v>0.21367</v>
      </c>
      <c r="J62" s="53">
        <f t="shared" si="0"/>
        <v>9</v>
      </c>
      <c r="K62" s="55">
        <f t="shared" si="1"/>
        <v>1.92</v>
      </c>
      <c r="L62" s="56" t="s">
        <v>533</v>
      </c>
      <c r="M62" s="56" t="s">
        <v>358</v>
      </c>
    </row>
    <row r="63" spans="1:13" ht="21.6" customHeight="1" x14ac:dyDescent="0.3">
      <c r="A63" s="50" t="s">
        <v>589</v>
      </c>
      <c r="B63" s="50" t="s">
        <v>590</v>
      </c>
      <c r="C63" s="50" t="s">
        <v>580</v>
      </c>
      <c r="D63" s="51">
        <v>6</v>
      </c>
      <c r="E63" s="52">
        <v>652.12</v>
      </c>
      <c r="F63" s="52">
        <v>652.12</v>
      </c>
      <c r="G63" s="53">
        <v>161</v>
      </c>
      <c r="H63" s="53">
        <v>1932</v>
      </c>
      <c r="I63" s="54">
        <v>0.21367</v>
      </c>
      <c r="J63" s="53">
        <f t="shared" si="0"/>
        <v>12</v>
      </c>
      <c r="K63" s="55">
        <f t="shared" si="1"/>
        <v>2.56</v>
      </c>
      <c r="L63" s="56" t="s">
        <v>533</v>
      </c>
      <c r="M63" s="56" t="s">
        <v>358</v>
      </c>
    </row>
    <row r="64" spans="1:13" ht="21.6" customHeight="1" x14ac:dyDescent="0.3">
      <c r="A64" s="50" t="s">
        <v>626</v>
      </c>
      <c r="B64" s="50" t="s">
        <v>590</v>
      </c>
      <c r="C64" s="50" t="s">
        <v>580</v>
      </c>
      <c r="D64" s="51">
        <v>9</v>
      </c>
      <c r="E64" s="52">
        <v>1285.29</v>
      </c>
      <c r="F64" s="52">
        <v>1253.47</v>
      </c>
      <c r="G64" s="53">
        <v>254</v>
      </c>
      <c r="H64" s="53">
        <v>3408</v>
      </c>
      <c r="I64" s="54">
        <v>0.21367</v>
      </c>
      <c r="J64" s="53">
        <f t="shared" si="0"/>
        <v>14</v>
      </c>
      <c r="K64" s="55">
        <f t="shared" si="1"/>
        <v>2.99</v>
      </c>
      <c r="L64" s="56" t="s">
        <v>533</v>
      </c>
      <c r="M64" s="56" t="s">
        <v>358</v>
      </c>
    </row>
    <row r="65" spans="1:13" ht="21.6" customHeight="1" x14ac:dyDescent="0.3">
      <c r="A65" s="50" t="s">
        <v>656</v>
      </c>
      <c r="B65" s="50" t="s">
        <v>655</v>
      </c>
      <c r="C65" s="50" t="s">
        <v>632</v>
      </c>
      <c r="D65" s="51">
        <v>1</v>
      </c>
      <c r="E65" s="52">
        <v>64.400000000000006</v>
      </c>
      <c r="F65" s="52">
        <v>30.85</v>
      </c>
      <c r="G65" s="53">
        <v>90</v>
      </c>
      <c r="H65" s="53">
        <v>90</v>
      </c>
      <c r="I65" s="54">
        <v>1.7299999999999999E-2</v>
      </c>
      <c r="J65" s="53">
        <f t="shared" si="0"/>
        <v>1</v>
      </c>
      <c r="K65" s="55">
        <f t="shared" si="1"/>
        <v>0.02</v>
      </c>
      <c r="L65" s="56" t="s">
        <v>533</v>
      </c>
      <c r="M65" s="56" t="s">
        <v>358</v>
      </c>
    </row>
    <row r="66" spans="1:13" ht="21.6" customHeight="1" x14ac:dyDescent="0.3">
      <c r="A66" s="50" t="s">
        <v>709</v>
      </c>
      <c r="B66" s="50" t="s">
        <v>655</v>
      </c>
      <c r="C66" s="50" t="s">
        <v>632</v>
      </c>
      <c r="D66" s="51">
        <v>8</v>
      </c>
      <c r="E66" s="52">
        <v>55.22</v>
      </c>
      <c r="F66" s="52">
        <v>55.22</v>
      </c>
      <c r="G66" s="53">
        <v>238</v>
      </c>
      <c r="H66" s="53">
        <v>358</v>
      </c>
      <c r="I66" s="54">
        <v>1.7299999999999999E-2</v>
      </c>
      <c r="J66" s="53">
        <f t="shared" ref="J66:J129" si="2">ROUNDUP(H66/G66,0)</f>
        <v>2</v>
      </c>
      <c r="K66" s="55">
        <f t="shared" ref="K66:K129" si="3">ROUND(I66*J66,2)</f>
        <v>0.03</v>
      </c>
      <c r="L66" s="56" t="s">
        <v>533</v>
      </c>
      <c r="M66" s="56" t="s">
        <v>358</v>
      </c>
    </row>
    <row r="67" spans="1:13" ht="21.6" customHeight="1" x14ac:dyDescent="0.3">
      <c r="A67" s="50" t="s">
        <v>654</v>
      </c>
      <c r="B67" s="50" t="s">
        <v>655</v>
      </c>
      <c r="C67" s="50" t="s">
        <v>632</v>
      </c>
      <c r="D67" s="51">
        <v>1</v>
      </c>
      <c r="E67" s="52">
        <v>33.76</v>
      </c>
      <c r="F67" s="52">
        <v>8.4600000000000009</v>
      </c>
      <c r="G67" s="53">
        <v>30</v>
      </c>
      <c r="H67" s="53">
        <v>60</v>
      </c>
      <c r="I67" s="54">
        <v>1.7299999999999999E-2</v>
      </c>
      <c r="J67" s="53">
        <f t="shared" si="2"/>
        <v>2</v>
      </c>
      <c r="K67" s="55">
        <f t="shared" si="3"/>
        <v>0.03</v>
      </c>
      <c r="L67" s="56" t="s">
        <v>533</v>
      </c>
      <c r="M67" s="56" t="s">
        <v>358</v>
      </c>
    </row>
    <row r="68" spans="1:13" ht="21.6" customHeight="1" x14ac:dyDescent="0.3">
      <c r="A68" s="50" t="s">
        <v>727</v>
      </c>
      <c r="B68" s="50" t="s">
        <v>655</v>
      </c>
      <c r="C68" s="50" t="s">
        <v>632</v>
      </c>
      <c r="D68" s="51">
        <v>1</v>
      </c>
      <c r="E68" s="52">
        <v>53.65</v>
      </c>
      <c r="F68" s="52">
        <v>0</v>
      </c>
      <c r="G68" s="53">
        <v>20</v>
      </c>
      <c r="H68" s="53">
        <v>30</v>
      </c>
      <c r="I68" s="54">
        <v>1.7299999999999999E-2</v>
      </c>
      <c r="J68" s="53">
        <f t="shared" si="2"/>
        <v>2</v>
      </c>
      <c r="K68" s="55">
        <f t="shared" si="3"/>
        <v>0.03</v>
      </c>
      <c r="L68" s="56" t="s">
        <v>533</v>
      </c>
      <c r="M68" s="56" t="s">
        <v>358</v>
      </c>
    </row>
    <row r="69" spans="1:13" ht="21.6" customHeight="1" x14ac:dyDescent="0.3">
      <c r="A69" s="50" t="s">
        <v>726</v>
      </c>
      <c r="B69" s="50" t="s">
        <v>646</v>
      </c>
      <c r="C69" s="50" t="s">
        <v>632</v>
      </c>
      <c r="D69" s="51">
        <v>1</v>
      </c>
      <c r="E69" s="52">
        <v>68.989999999999995</v>
      </c>
      <c r="F69" s="52">
        <v>11.41</v>
      </c>
      <c r="G69" s="53">
        <v>30</v>
      </c>
      <c r="H69" s="53">
        <v>30</v>
      </c>
      <c r="I69" s="54">
        <v>2.6110000000000001E-2</v>
      </c>
      <c r="J69" s="53">
        <f t="shared" si="2"/>
        <v>1</v>
      </c>
      <c r="K69" s="55">
        <f t="shared" si="3"/>
        <v>0.03</v>
      </c>
      <c r="L69" s="56" t="s">
        <v>533</v>
      </c>
      <c r="M69" s="56" t="s">
        <v>358</v>
      </c>
    </row>
    <row r="70" spans="1:13" ht="21.6" customHeight="1" x14ac:dyDescent="0.3">
      <c r="A70" s="50" t="s">
        <v>818</v>
      </c>
      <c r="B70" s="50" t="s">
        <v>655</v>
      </c>
      <c r="C70" s="50" t="s">
        <v>632</v>
      </c>
      <c r="D70" s="51">
        <v>64</v>
      </c>
      <c r="E70" s="52">
        <v>155688.35999999999</v>
      </c>
      <c r="F70" s="52">
        <v>127.77</v>
      </c>
      <c r="G70" s="53">
        <v>1905</v>
      </c>
      <c r="H70" s="53">
        <v>4620</v>
      </c>
      <c r="I70" s="54">
        <v>1.414E-2</v>
      </c>
      <c r="J70" s="53">
        <f t="shared" si="2"/>
        <v>3</v>
      </c>
      <c r="K70" s="55">
        <f t="shared" si="3"/>
        <v>0.04</v>
      </c>
      <c r="L70" s="56" t="s">
        <v>533</v>
      </c>
      <c r="M70" s="56" t="s">
        <v>358</v>
      </c>
    </row>
    <row r="71" spans="1:13" ht="21.6" customHeight="1" x14ac:dyDescent="0.3">
      <c r="A71" s="50" t="s">
        <v>785</v>
      </c>
      <c r="B71" s="50" t="s">
        <v>661</v>
      </c>
      <c r="C71" s="50" t="s">
        <v>632</v>
      </c>
      <c r="D71" s="51">
        <v>4</v>
      </c>
      <c r="E71" s="52">
        <v>43.4</v>
      </c>
      <c r="F71" s="52">
        <v>43.4</v>
      </c>
      <c r="G71" s="53">
        <v>120</v>
      </c>
      <c r="H71" s="53">
        <v>120</v>
      </c>
      <c r="I71" s="54">
        <v>3.5839999999999997E-2</v>
      </c>
      <c r="J71" s="53">
        <f t="shared" si="2"/>
        <v>1</v>
      </c>
      <c r="K71" s="55">
        <f t="shared" si="3"/>
        <v>0.04</v>
      </c>
      <c r="L71" s="56" t="s">
        <v>533</v>
      </c>
      <c r="M71" s="56" t="s">
        <v>358</v>
      </c>
    </row>
    <row r="72" spans="1:13" ht="21.6" customHeight="1" x14ac:dyDescent="0.3">
      <c r="A72" s="50" t="s">
        <v>740</v>
      </c>
      <c r="B72" s="50" t="s">
        <v>655</v>
      </c>
      <c r="C72" s="50" t="s">
        <v>632</v>
      </c>
      <c r="D72" s="51">
        <v>2172</v>
      </c>
      <c r="E72" s="52">
        <v>36906.92</v>
      </c>
      <c r="F72" s="52">
        <v>24059.21</v>
      </c>
      <c r="G72" s="53">
        <v>64552</v>
      </c>
      <c r="H72" s="53">
        <v>167352</v>
      </c>
      <c r="I72" s="54">
        <v>1.7299999999999999E-2</v>
      </c>
      <c r="J72" s="53">
        <f t="shared" si="2"/>
        <v>3</v>
      </c>
      <c r="K72" s="55">
        <f t="shared" si="3"/>
        <v>0.05</v>
      </c>
      <c r="L72" s="56" t="s">
        <v>533</v>
      </c>
      <c r="M72" s="56" t="s">
        <v>358</v>
      </c>
    </row>
    <row r="73" spans="1:13" ht="21.6" customHeight="1" x14ac:dyDescent="0.3">
      <c r="A73" s="50" t="s">
        <v>702</v>
      </c>
      <c r="B73" s="50" t="s">
        <v>655</v>
      </c>
      <c r="C73" s="50" t="s">
        <v>632</v>
      </c>
      <c r="D73" s="51">
        <v>947</v>
      </c>
      <c r="E73" s="52">
        <v>15397.88</v>
      </c>
      <c r="F73" s="52">
        <v>10760.69</v>
      </c>
      <c r="G73" s="53">
        <v>29268</v>
      </c>
      <c r="H73" s="53">
        <v>75442</v>
      </c>
      <c r="I73" s="54">
        <v>1.7299999999999999E-2</v>
      </c>
      <c r="J73" s="53">
        <f t="shared" si="2"/>
        <v>3</v>
      </c>
      <c r="K73" s="55">
        <f t="shared" si="3"/>
        <v>0.05</v>
      </c>
      <c r="L73" s="56" t="s">
        <v>533</v>
      </c>
      <c r="M73" s="56" t="s">
        <v>358</v>
      </c>
    </row>
    <row r="74" spans="1:13" ht="21.6" customHeight="1" x14ac:dyDescent="0.3">
      <c r="A74" s="50" t="s">
        <v>682</v>
      </c>
      <c r="B74" s="50" t="s">
        <v>655</v>
      </c>
      <c r="C74" s="50" t="s">
        <v>632</v>
      </c>
      <c r="D74" s="51">
        <v>462</v>
      </c>
      <c r="E74" s="52">
        <v>22926.98</v>
      </c>
      <c r="F74" s="52">
        <v>8605.76</v>
      </c>
      <c r="G74" s="53">
        <v>14895</v>
      </c>
      <c r="H74" s="53">
        <v>39086</v>
      </c>
      <c r="I74" s="54">
        <v>1.7299999999999999E-2</v>
      </c>
      <c r="J74" s="53">
        <f t="shared" si="2"/>
        <v>3</v>
      </c>
      <c r="K74" s="55">
        <f t="shared" si="3"/>
        <v>0.05</v>
      </c>
      <c r="L74" s="56" t="s">
        <v>533</v>
      </c>
      <c r="M74" s="56" t="s">
        <v>358</v>
      </c>
    </row>
    <row r="75" spans="1:13" ht="21.6" customHeight="1" x14ac:dyDescent="0.3">
      <c r="A75" s="50" t="s">
        <v>720</v>
      </c>
      <c r="B75" s="50" t="s">
        <v>655</v>
      </c>
      <c r="C75" s="50" t="s">
        <v>632</v>
      </c>
      <c r="D75" s="51">
        <v>935</v>
      </c>
      <c r="E75" s="52">
        <v>85698.73</v>
      </c>
      <c r="F75" s="52">
        <v>8566.27</v>
      </c>
      <c r="G75" s="53">
        <v>29781</v>
      </c>
      <c r="H75" s="53">
        <v>63997</v>
      </c>
      <c r="I75" s="54">
        <v>1.7299999999999999E-2</v>
      </c>
      <c r="J75" s="53">
        <f t="shared" si="2"/>
        <v>3</v>
      </c>
      <c r="K75" s="55">
        <f t="shared" si="3"/>
        <v>0.05</v>
      </c>
      <c r="L75" s="56" t="s">
        <v>533</v>
      </c>
      <c r="M75" s="56" t="s">
        <v>358</v>
      </c>
    </row>
    <row r="76" spans="1:13" ht="21.6" customHeight="1" x14ac:dyDescent="0.3">
      <c r="A76" s="50" t="s">
        <v>748</v>
      </c>
      <c r="B76" s="50" t="s">
        <v>655</v>
      </c>
      <c r="C76" s="50" t="s">
        <v>632</v>
      </c>
      <c r="D76" s="51">
        <v>637</v>
      </c>
      <c r="E76" s="52">
        <v>7141.47</v>
      </c>
      <c r="F76" s="52">
        <v>5216.9799999999996</v>
      </c>
      <c r="G76" s="53">
        <v>23363</v>
      </c>
      <c r="H76" s="53">
        <v>56153</v>
      </c>
      <c r="I76" s="54">
        <v>1.7299999999999999E-2</v>
      </c>
      <c r="J76" s="53">
        <f t="shared" si="2"/>
        <v>3</v>
      </c>
      <c r="K76" s="55">
        <f t="shared" si="3"/>
        <v>0.05</v>
      </c>
      <c r="L76" s="56" t="s">
        <v>533</v>
      </c>
      <c r="M76" s="56" t="s">
        <v>358</v>
      </c>
    </row>
    <row r="77" spans="1:13" ht="21.6" customHeight="1" x14ac:dyDescent="0.3">
      <c r="A77" s="50" t="s">
        <v>707</v>
      </c>
      <c r="B77" s="50" t="s">
        <v>655</v>
      </c>
      <c r="C77" s="50" t="s">
        <v>632</v>
      </c>
      <c r="D77" s="51">
        <v>416</v>
      </c>
      <c r="E77" s="52">
        <v>6615.15</v>
      </c>
      <c r="F77" s="52">
        <v>4312.95</v>
      </c>
      <c r="G77" s="53">
        <v>11819</v>
      </c>
      <c r="H77" s="53">
        <v>30761</v>
      </c>
      <c r="I77" s="54">
        <v>1.7299999999999999E-2</v>
      </c>
      <c r="J77" s="53">
        <f t="shared" si="2"/>
        <v>3</v>
      </c>
      <c r="K77" s="55">
        <f t="shared" si="3"/>
        <v>0.05</v>
      </c>
      <c r="L77" s="56" t="s">
        <v>533</v>
      </c>
      <c r="M77" s="56" t="s">
        <v>358</v>
      </c>
    </row>
    <row r="78" spans="1:13" ht="21.6" customHeight="1" x14ac:dyDescent="0.3">
      <c r="A78" s="50" t="s">
        <v>668</v>
      </c>
      <c r="B78" s="50" t="s">
        <v>655</v>
      </c>
      <c r="C78" s="50" t="s">
        <v>632</v>
      </c>
      <c r="D78" s="51">
        <v>424</v>
      </c>
      <c r="E78" s="52">
        <v>4856.5600000000004</v>
      </c>
      <c r="F78" s="52">
        <v>3471.38</v>
      </c>
      <c r="G78" s="53">
        <v>12165</v>
      </c>
      <c r="H78" s="53">
        <v>29987</v>
      </c>
      <c r="I78" s="54">
        <v>1.7299999999999999E-2</v>
      </c>
      <c r="J78" s="53">
        <f t="shared" si="2"/>
        <v>3</v>
      </c>
      <c r="K78" s="55">
        <f t="shared" si="3"/>
        <v>0.05</v>
      </c>
      <c r="L78" s="56" t="s">
        <v>533</v>
      </c>
      <c r="M78" s="56" t="s">
        <v>358</v>
      </c>
    </row>
    <row r="79" spans="1:13" ht="21.6" customHeight="1" x14ac:dyDescent="0.3">
      <c r="A79" s="50" t="s">
        <v>750</v>
      </c>
      <c r="B79" s="50" t="s">
        <v>655</v>
      </c>
      <c r="C79" s="50" t="s">
        <v>632</v>
      </c>
      <c r="D79" s="51">
        <v>380</v>
      </c>
      <c r="E79" s="52">
        <v>4116.51</v>
      </c>
      <c r="F79" s="52">
        <v>3205.17</v>
      </c>
      <c r="G79" s="53">
        <v>14364</v>
      </c>
      <c r="H79" s="53">
        <v>30555</v>
      </c>
      <c r="I79" s="54">
        <v>1.7299999999999999E-2</v>
      </c>
      <c r="J79" s="53">
        <f t="shared" si="2"/>
        <v>3</v>
      </c>
      <c r="K79" s="55">
        <f t="shared" si="3"/>
        <v>0.05</v>
      </c>
      <c r="L79" s="56" t="s">
        <v>533</v>
      </c>
      <c r="M79" s="56" t="s">
        <v>358</v>
      </c>
    </row>
    <row r="80" spans="1:13" ht="21.6" customHeight="1" x14ac:dyDescent="0.3">
      <c r="A80" s="50" t="s">
        <v>761</v>
      </c>
      <c r="B80" s="50" t="s">
        <v>655</v>
      </c>
      <c r="C80" s="50" t="s">
        <v>632</v>
      </c>
      <c r="D80" s="51">
        <v>418</v>
      </c>
      <c r="E80" s="52">
        <v>6323.77</v>
      </c>
      <c r="F80" s="52">
        <v>3190.04</v>
      </c>
      <c r="G80" s="53">
        <v>12789</v>
      </c>
      <c r="H80" s="53">
        <v>31814</v>
      </c>
      <c r="I80" s="54">
        <v>1.7299999999999999E-2</v>
      </c>
      <c r="J80" s="53">
        <f t="shared" si="2"/>
        <v>3</v>
      </c>
      <c r="K80" s="55">
        <f t="shared" si="3"/>
        <v>0.05</v>
      </c>
      <c r="L80" s="56" t="s">
        <v>533</v>
      </c>
      <c r="M80" s="56" t="s">
        <v>358</v>
      </c>
    </row>
    <row r="81" spans="1:13" ht="21.6" customHeight="1" x14ac:dyDescent="0.3">
      <c r="A81" s="50" t="s">
        <v>749</v>
      </c>
      <c r="B81" s="50" t="s">
        <v>655</v>
      </c>
      <c r="C81" s="50" t="s">
        <v>632</v>
      </c>
      <c r="D81" s="51">
        <v>217</v>
      </c>
      <c r="E81" s="52">
        <v>2906.24</v>
      </c>
      <c r="F81" s="52">
        <v>2185.7399999999998</v>
      </c>
      <c r="G81" s="53">
        <v>6464</v>
      </c>
      <c r="H81" s="53">
        <v>16234</v>
      </c>
      <c r="I81" s="54">
        <v>1.7299999999999999E-2</v>
      </c>
      <c r="J81" s="53">
        <f t="shared" si="2"/>
        <v>3</v>
      </c>
      <c r="K81" s="55">
        <f t="shared" si="3"/>
        <v>0.05</v>
      </c>
      <c r="L81" s="56" t="s">
        <v>533</v>
      </c>
      <c r="M81" s="56" t="s">
        <v>358</v>
      </c>
    </row>
    <row r="82" spans="1:13" ht="21.6" customHeight="1" x14ac:dyDescent="0.3">
      <c r="A82" s="50" t="s">
        <v>681</v>
      </c>
      <c r="B82" s="50" t="s">
        <v>655</v>
      </c>
      <c r="C82" s="50" t="s">
        <v>632</v>
      </c>
      <c r="D82" s="51">
        <v>112</v>
      </c>
      <c r="E82" s="52">
        <v>2681.87</v>
      </c>
      <c r="F82" s="52">
        <v>2062.9499999999998</v>
      </c>
      <c r="G82" s="53">
        <v>3303</v>
      </c>
      <c r="H82" s="53">
        <v>9048</v>
      </c>
      <c r="I82" s="54">
        <v>1.7299999999999999E-2</v>
      </c>
      <c r="J82" s="53">
        <f t="shared" si="2"/>
        <v>3</v>
      </c>
      <c r="K82" s="55">
        <f t="shared" si="3"/>
        <v>0.05</v>
      </c>
      <c r="L82" s="56" t="s">
        <v>533</v>
      </c>
      <c r="M82" s="56" t="s">
        <v>358</v>
      </c>
    </row>
    <row r="83" spans="1:13" ht="21.6" customHeight="1" x14ac:dyDescent="0.3">
      <c r="A83" s="50" t="s">
        <v>741</v>
      </c>
      <c r="B83" s="50" t="s">
        <v>655</v>
      </c>
      <c r="C83" s="50" t="s">
        <v>632</v>
      </c>
      <c r="D83" s="51">
        <v>208</v>
      </c>
      <c r="E83" s="52">
        <v>16020.01</v>
      </c>
      <c r="F83" s="52">
        <v>1599.72</v>
      </c>
      <c r="G83" s="53">
        <v>6984</v>
      </c>
      <c r="H83" s="53">
        <v>19979</v>
      </c>
      <c r="I83" s="54">
        <v>1.7299999999999999E-2</v>
      </c>
      <c r="J83" s="53">
        <f t="shared" si="2"/>
        <v>3</v>
      </c>
      <c r="K83" s="55">
        <f t="shared" si="3"/>
        <v>0.05</v>
      </c>
      <c r="L83" s="56" t="s">
        <v>533</v>
      </c>
      <c r="M83" s="56" t="s">
        <v>358</v>
      </c>
    </row>
    <row r="84" spans="1:13" ht="21.6" customHeight="1" x14ac:dyDescent="0.3">
      <c r="A84" s="50" t="s">
        <v>782</v>
      </c>
      <c r="B84" s="50" t="s">
        <v>655</v>
      </c>
      <c r="C84" s="50" t="s">
        <v>632</v>
      </c>
      <c r="D84" s="51">
        <v>105</v>
      </c>
      <c r="E84" s="52">
        <v>2487.8200000000002</v>
      </c>
      <c r="F84" s="52">
        <v>1570.04</v>
      </c>
      <c r="G84" s="53">
        <v>4785</v>
      </c>
      <c r="H84" s="53">
        <v>12558</v>
      </c>
      <c r="I84" s="54">
        <v>1.7299999999999999E-2</v>
      </c>
      <c r="J84" s="53">
        <f t="shared" si="2"/>
        <v>3</v>
      </c>
      <c r="K84" s="55">
        <f t="shared" si="3"/>
        <v>0.05</v>
      </c>
      <c r="L84" s="56" t="s">
        <v>533</v>
      </c>
      <c r="M84" s="56" t="s">
        <v>358</v>
      </c>
    </row>
    <row r="85" spans="1:13" ht="21.6" customHeight="1" x14ac:dyDescent="0.3">
      <c r="A85" s="50" t="s">
        <v>699</v>
      </c>
      <c r="B85" s="50" t="s">
        <v>655</v>
      </c>
      <c r="C85" s="50" t="s">
        <v>632</v>
      </c>
      <c r="D85" s="51">
        <v>18</v>
      </c>
      <c r="E85" s="52">
        <v>1292.23</v>
      </c>
      <c r="F85" s="52">
        <v>633.73</v>
      </c>
      <c r="G85" s="53">
        <v>630</v>
      </c>
      <c r="H85" s="53">
        <v>1380</v>
      </c>
      <c r="I85" s="54">
        <v>1.7299999999999999E-2</v>
      </c>
      <c r="J85" s="53">
        <f t="shared" si="2"/>
        <v>3</v>
      </c>
      <c r="K85" s="55">
        <f t="shared" si="3"/>
        <v>0.05</v>
      </c>
      <c r="L85" s="56" t="s">
        <v>533</v>
      </c>
      <c r="M85" s="56" t="s">
        <v>358</v>
      </c>
    </row>
    <row r="86" spans="1:13" ht="21.6" customHeight="1" x14ac:dyDescent="0.3">
      <c r="A86" s="50" t="s">
        <v>762</v>
      </c>
      <c r="B86" s="50" t="s">
        <v>655</v>
      </c>
      <c r="C86" s="50" t="s">
        <v>632</v>
      </c>
      <c r="D86" s="51">
        <v>76</v>
      </c>
      <c r="E86" s="52">
        <v>2359.7399999999998</v>
      </c>
      <c r="F86" s="52">
        <v>617.91999999999996</v>
      </c>
      <c r="G86" s="53">
        <v>2263</v>
      </c>
      <c r="H86" s="53">
        <v>5603</v>
      </c>
      <c r="I86" s="54">
        <v>1.7299999999999999E-2</v>
      </c>
      <c r="J86" s="53">
        <f t="shared" si="2"/>
        <v>3</v>
      </c>
      <c r="K86" s="55">
        <f t="shared" si="3"/>
        <v>0.05</v>
      </c>
      <c r="L86" s="56" t="s">
        <v>533</v>
      </c>
      <c r="M86" s="56" t="s">
        <v>358</v>
      </c>
    </row>
    <row r="87" spans="1:13" ht="21.6" customHeight="1" x14ac:dyDescent="0.3">
      <c r="A87" s="50" t="s">
        <v>760</v>
      </c>
      <c r="B87" s="50" t="s">
        <v>655</v>
      </c>
      <c r="C87" s="50" t="s">
        <v>632</v>
      </c>
      <c r="D87" s="51">
        <v>41</v>
      </c>
      <c r="E87" s="52">
        <v>1062.17</v>
      </c>
      <c r="F87" s="52">
        <v>453.41</v>
      </c>
      <c r="G87" s="53">
        <v>1171</v>
      </c>
      <c r="H87" s="53">
        <v>3222</v>
      </c>
      <c r="I87" s="54">
        <v>1.7299999999999999E-2</v>
      </c>
      <c r="J87" s="53">
        <f t="shared" si="2"/>
        <v>3</v>
      </c>
      <c r="K87" s="55">
        <f t="shared" si="3"/>
        <v>0.05</v>
      </c>
      <c r="L87" s="56" t="s">
        <v>533</v>
      </c>
      <c r="M87" s="56" t="s">
        <v>358</v>
      </c>
    </row>
    <row r="88" spans="1:13" ht="21.6" customHeight="1" x14ac:dyDescent="0.3">
      <c r="A88" s="50" t="s">
        <v>669</v>
      </c>
      <c r="B88" s="50" t="s">
        <v>655</v>
      </c>
      <c r="C88" s="50" t="s">
        <v>632</v>
      </c>
      <c r="D88" s="51">
        <v>46</v>
      </c>
      <c r="E88" s="52">
        <v>620.66</v>
      </c>
      <c r="F88" s="52">
        <v>423.42</v>
      </c>
      <c r="G88" s="53">
        <v>1395</v>
      </c>
      <c r="H88" s="53">
        <v>3900</v>
      </c>
      <c r="I88" s="54">
        <v>1.7299999999999999E-2</v>
      </c>
      <c r="J88" s="53">
        <f t="shared" si="2"/>
        <v>3</v>
      </c>
      <c r="K88" s="55">
        <f t="shared" si="3"/>
        <v>0.05</v>
      </c>
      <c r="L88" s="56" t="s">
        <v>533</v>
      </c>
      <c r="M88" s="56" t="s">
        <v>358</v>
      </c>
    </row>
    <row r="89" spans="1:13" ht="21.6" customHeight="1" x14ac:dyDescent="0.3">
      <c r="A89" s="50" t="s">
        <v>719</v>
      </c>
      <c r="B89" s="50" t="s">
        <v>655</v>
      </c>
      <c r="C89" s="50" t="s">
        <v>632</v>
      </c>
      <c r="D89" s="51">
        <v>81</v>
      </c>
      <c r="E89" s="52">
        <v>2143.77</v>
      </c>
      <c r="F89" s="52">
        <v>314.45999999999998</v>
      </c>
      <c r="G89" s="53">
        <v>2585</v>
      </c>
      <c r="H89" s="53">
        <v>6151</v>
      </c>
      <c r="I89" s="54">
        <v>1.7299999999999999E-2</v>
      </c>
      <c r="J89" s="53">
        <f t="shared" si="2"/>
        <v>3</v>
      </c>
      <c r="K89" s="55">
        <f t="shared" si="3"/>
        <v>0.05</v>
      </c>
      <c r="L89" s="56" t="s">
        <v>533</v>
      </c>
      <c r="M89" s="56" t="s">
        <v>358</v>
      </c>
    </row>
    <row r="90" spans="1:13" ht="21.6" customHeight="1" x14ac:dyDescent="0.3">
      <c r="A90" s="50" t="s">
        <v>701</v>
      </c>
      <c r="B90" s="50" t="s">
        <v>655</v>
      </c>
      <c r="C90" s="50" t="s">
        <v>632</v>
      </c>
      <c r="D90" s="51">
        <v>27</v>
      </c>
      <c r="E90" s="52">
        <v>269.24</v>
      </c>
      <c r="F90" s="52">
        <v>269.24</v>
      </c>
      <c r="G90" s="53">
        <v>936</v>
      </c>
      <c r="H90" s="53">
        <v>2280</v>
      </c>
      <c r="I90" s="54">
        <v>1.7299999999999999E-2</v>
      </c>
      <c r="J90" s="53">
        <f t="shared" si="2"/>
        <v>3</v>
      </c>
      <c r="K90" s="55">
        <f t="shared" si="3"/>
        <v>0.05</v>
      </c>
      <c r="L90" s="56" t="s">
        <v>533</v>
      </c>
      <c r="M90" s="56" t="s">
        <v>358</v>
      </c>
    </row>
    <row r="91" spans="1:13" ht="21.6" customHeight="1" x14ac:dyDescent="0.3">
      <c r="A91" s="50" t="s">
        <v>674</v>
      </c>
      <c r="B91" s="50" t="s">
        <v>655</v>
      </c>
      <c r="C91" s="50" t="s">
        <v>632</v>
      </c>
      <c r="D91" s="51">
        <v>13</v>
      </c>
      <c r="E91" s="52">
        <v>139.26</v>
      </c>
      <c r="F91" s="52">
        <v>139.26</v>
      </c>
      <c r="G91" s="53">
        <v>585</v>
      </c>
      <c r="H91" s="53">
        <v>1425</v>
      </c>
      <c r="I91" s="54">
        <v>1.7299999999999999E-2</v>
      </c>
      <c r="J91" s="53">
        <f t="shared" si="2"/>
        <v>3</v>
      </c>
      <c r="K91" s="55">
        <f t="shared" si="3"/>
        <v>0.05</v>
      </c>
      <c r="L91" s="56" t="s">
        <v>533</v>
      </c>
      <c r="M91" s="56" t="s">
        <v>358</v>
      </c>
    </row>
    <row r="92" spans="1:13" ht="21.6" customHeight="1" x14ac:dyDescent="0.3">
      <c r="A92" s="50" t="s">
        <v>787</v>
      </c>
      <c r="B92" s="50" t="s">
        <v>655</v>
      </c>
      <c r="C92" s="50" t="s">
        <v>632</v>
      </c>
      <c r="D92" s="51">
        <v>3</v>
      </c>
      <c r="E92" s="52">
        <v>189.28</v>
      </c>
      <c r="F92" s="52">
        <v>38.770000000000003</v>
      </c>
      <c r="G92" s="53">
        <v>150</v>
      </c>
      <c r="H92" s="53">
        <v>420</v>
      </c>
      <c r="I92" s="54">
        <v>1.7299999999999999E-2</v>
      </c>
      <c r="J92" s="53">
        <f t="shared" si="2"/>
        <v>3</v>
      </c>
      <c r="K92" s="55">
        <f t="shared" si="3"/>
        <v>0.05</v>
      </c>
      <c r="L92" s="56" t="s">
        <v>533</v>
      </c>
      <c r="M92" s="56" t="s">
        <v>358</v>
      </c>
    </row>
    <row r="93" spans="1:13" ht="21.6" customHeight="1" x14ac:dyDescent="0.3">
      <c r="A93" s="50" t="s">
        <v>819</v>
      </c>
      <c r="B93" s="50" t="s">
        <v>655</v>
      </c>
      <c r="C93" s="50" t="s">
        <v>632</v>
      </c>
      <c r="D93" s="51">
        <v>13</v>
      </c>
      <c r="E93" s="52">
        <v>64.98</v>
      </c>
      <c r="F93" s="52">
        <v>24.79</v>
      </c>
      <c r="G93" s="53">
        <v>366</v>
      </c>
      <c r="H93" s="53">
        <v>1008</v>
      </c>
      <c r="I93" s="54">
        <v>1.6879999999999999E-2</v>
      </c>
      <c r="J93" s="53">
        <f t="shared" si="2"/>
        <v>3</v>
      </c>
      <c r="K93" s="55">
        <f t="shared" si="3"/>
        <v>0.05</v>
      </c>
      <c r="L93" s="56" t="s">
        <v>533</v>
      </c>
      <c r="M93" s="56" t="s">
        <v>358</v>
      </c>
    </row>
    <row r="94" spans="1:13" ht="21.6" customHeight="1" x14ac:dyDescent="0.3">
      <c r="A94" s="50" t="s">
        <v>675</v>
      </c>
      <c r="B94" s="50" t="s">
        <v>655</v>
      </c>
      <c r="C94" s="50" t="s">
        <v>632</v>
      </c>
      <c r="D94" s="51">
        <v>2</v>
      </c>
      <c r="E94" s="52">
        <v>22.15</v>
      </c>
      <c r="F94" s="52">
        <v>22.01</v>
      </c>
      <c r="G94" s="53">
        <v>75</v>
      </c>
      <c r="H94" s="53">
        <v>210</v>
      </c>
      <c r="I94" s="54">
        <v>1.7299999999999999E-2</v>
      </c>
      <c r="J94" s="53">
        <f t="shared" si="2"/>
        <v>3</v>
      </c>
      <c r="K94" s="55">
        <f t="shared" si="3"/>
        <v>0.05</v>
      </c>
      <c r="L94" s="56" t="s">
        <v>533</v>
      </c>
      <c r="M94" s="56" t="s">
        <v>358</v>
      </c>
    </row>
    <row r="95" spans="1:13" ht="21.6" customHeight="1" x14ac:dyDescent="0.3">
      <c r="A95" s="50" t="s">
        <v>730</v>
      </c>
      <c r="B95" s="50" t="s">
        <v>655</v>
      </c>
      <c r="C95" s="50" t="s">
        <v>632</v>
      </c>
      <c r="D95" s="51">
        <v>1</v>
      </c>
      <c r="E95" s="52">
        <v>47.07</v>
      </c>
      <c r="F95" s="52">
        <v>11.82</v>
      </c>
      <c r="G95" s="53">
        <v>30</v>
      </c>
      <c r="H95" s="53">
        <v>90</v>
      </c>
      <c r="I95" s="54">
        <v>1.7299999999999999E-2</v>
      </c>
      <c r="J95" s="53">
        <f t="shared" si="2"/>
        <v>3</v>
      </c>
      <c r="K95" s="55">
        <f t="shared" si="3"/>
        <v>0.05</v>
      </c>
      <c r="L95" s="56" t="s">
        <v>533</v>
      </c>
      <c r="M95" s="56" t="s">
        <v>358</v>
      </c>
    </row>
    <row r="96" spans="1:13" ht="21.6" customHeight="1" x14ac:dyDescent="0.3">
      <c r="A96" s="50" t="s">
        <v>691</v>
      </c>
      <c r="B96" s="50" t="s">
        <v>655</v>
      </c>
      <c r="C96" s="50" t="s">
        <v>632</v>
      </c>
      <c r="D96" s="51">
        <v>1</v>
      </c>
      <c r="E96" s="52">
        <v>130</v>
      </c>
      <c r="F96" s="52">
        <v>0</v>
      </c>
      <c r="G96" s="53">
        <v>30</v>
      </c>
      <c r="H96" s="53">
        <v>90</v>
      </c>
      <c r="I96" s="54">
        <v>1.7299999999999999E-2</v>
      </c>
      <c r="J96" s="53">
        <f t="shared" si="2"/>
        <v>3</v>
      </c>
      <c r="K96" s="55">
        <f t="shared" si="3"/>
        <v>0.05</v>
      </c>
      <c r="L96" s="56" t="s">
        <v>533</v>
      </c>
      <c r="M96" s="56" t="s">
        <v>358</v>
      </c>
    </row>
    <row r="97" spans="1:13" ht="21.6" customHeight="1" x14ac:dyDescent="0.3">
      <c r="A97" s="50" t="s">
        <v>737</v>
      </c>
      <c r="B97" s="50" t="s">
        <v>655</v>
      </c>
      <c r="C97" s="50" t="s">
        <v>632</v>
      </c>
      <c r="D97" s="51">
        <v>1</v>
      </c>
      <c r="E97" s="52">
        <v>15.5</v>
      </c>
      <c r="F97" s="52">
        <v>0</v>
      </c>
      <c r="G97" s="53">
        <v>30</v>
      </c>
      <c r="H97" s="53">
        <v>90</v>
      </c>
      <c r="I97" s="54">
        <v>1.7299999999999999E-2</v>
      </c>
      <c r="J97" s="53">
        <f t="shared" si="2"/>
        <v>3</v>
      </c>
      <c r="K97" s="55">
        <f t="shared" si="3"/>
        <v>0.05</v>
      </c>
      <c r="L97" s="56" t="s">
        <v>533</v>
      </c>
      <c r="M97" s="56" t="s">
        <v>358</v>
      </c>
    </row>
    <row r="98" spans="1:13" ht="21.6" customHeight="1" x14ac:dyDescent="0.3">
      <c r="A98" s="50" t="s">
        <v>764</v>
      </c>
      <c r="B98" s="50" t="s">
        <v>646</v>
      </c>
      <c r="C98" s="50" t="s">
        <v>632</v>
      </c>
      <c r="D98" s="51">
        <v>1667</v>
      </c>
      <c r="E98" s="52">
        <v>88711.14</v>
      </c>
      <c r="F98" s="52">
        <v>18310.919999999998</v>
      </c>
      <c r="G98" s="53">
        <v>63792</v>
      </c>
      <c r="H98" s="53">
        <v>116696</v>
      </c>
      <c r="I98" s="54">
        <v>2.6110000000000001E-2</v>
      </c>
      <c r="J98" s="53">
        <f t="shared" si="2"/>
        <v>2</v>
      </c>
      <c r="K98" s="55">
        <f t="shared" si="3"/>
        <v>0.05</v>
      </c>
      <c r="L98" s="56" t="s">
        <v>533</v>
      </c>
      <c r="M98" s="56" t="s">
        <v>358</v>
      </c>
    </row>
    <row r="99" spans="1:13" ht="21.6" customHeight="1" x14ac:dyDescent="0.3">
      <c r="A99" s="50" t="s">
        <v>722</v>
      </c>
      <c r="B99" s="50" t="s">
        <v>646</v>
      </c>
      <c r="C99" s="50" t="s">
        <v>632</v>
      </c>
      <c r="D99" s="51">
        <v>489</v>
      </c>
      <c r="E99" s="52">
        <v>47960.1</v>
      </c>
      <c r="F99" s="52">
        <v>11492.3</v>
      </c>
      <c r="G99" s="53">
        <v>21060</v>
      </c>
      <c r="H99" s="53">
        <v>34158</v>
      </c>
      <c r="I99" s="54">
        <v>2.6110000000000001E-2</v>
      </c>
      <c r="J99" s="53">
        <f t="shared" si="2"/>
        <v>2</v>
      </c>
      <c r="K99" s="55">
        <f t="shared" si="3"/>
        <v>0.05</v>
      </c>
      <c r="L99" s="56" t="s">
        <v>533</v>
      </c>
      <c r="M99" s="56" t="s">
        <v>358</v>
      </c>
    </row>
    <row r="100" spans="1:13" ht="21.6" customHeight="1" x14ac:dyDescent="0.3">
      <c r="A100" s="50" t="s">
        <v>700</v>
      </c>
      <c r="B100" s="50" t="s">
        <v>646</v>
      </c>
      <c r="C100" s="50" t="s">
        <v>632</v>
      </c>
      <c r="D100" s="51">
        <v>117</v>
      </c>
      <c r="E100" s="52">
        <v>12282.91</v>
      </c>
      <c r="F100" s="52">
        <v>9177.75</v>
      </c>
      <c r="G100" s="53">
        <v>4339</v>
      </c>
      <c r="H100" s="53">
        <v>8575</v>
      </c>
      <c r="I100" s="54">
        <v>2.6110000000000001E-2</v>
      </c>
      <c r="J100" s="53">
        <f t="shared" si="2"/>
        <v>2</v>
      </c>
      <c r="K100" s="55">
        <f t="shared" si="3"/>
        <v>0.05</v>
      </c>
      <c r="L100" s="56" t="s">
        <v>533</v>
      </c>
      <c r="M100" s="56" t="s">
        <v>358</v>
      </c>
    </row>
    <row r="101" spans="1:13" ht="21.6" customHeight="1" x14ac:dyDescent="0.3">
      <c r="A101" s="50" t="s">
        <v>676</v>
      </c>
      <c r="B101" s="50" t="s">
        <v>646</v>
      </c>
      <c r="C101" s="50" t="s">
        <v>632</v>
      </c>
      <c r="D101" s="51">
        <v>48</v>
      </c>
      <c r="E101" s="52">
        <v>1658.48</v>
      </c>
      <c r="F101" s="52">
        <v>1024.6300000000001</v>
      </c>
      <c r="G101" s="53">
        <v>1740</v>
      </c>
      <c r="H101" s="53">
        <v>3255</v>
      </c>
      <c r="I101" s="54">
        <v>2.6110000000000001E-2</v>
      </c>
      <c r="J101" s="53">
        <f t="shared" si="2"/>
        <v>2</v>
      </c>
      <c r="K101" s="55">
        <f t="shared" si="3"/>
        <v>0.05</v>
      </c>
      <c r="L101" s="56" t="s">
        <v>533</v>
      </c>
      <c r="M101" s="56" t="s">
        <v>358</v>
      </c>
    </row>
    <row r="102" spans="1:13" ht="21.6" customHeight="1" x14ac:dyDescent="0.3">
      <c r="A102" s="50" t="s">
        <v>788</v>
      </c>
      <c r="B102" s="50" t="s">
        <v>646</v>
      </c>
      <c r="C102" s="50" t="s">
        <v>632</v>
      </c>
      <c r="D102" s="51">
        <v>51</v>
      </c>
      <c r="E102" s="52">
        <v>5024.62</v>
      </c>
      <c r="F102" s="52">
        <v>242.81</v>
      </c>
      <c r="G102" s="53">
        <v>2310</v>
      </c>
      <c r="H102" s="53">
        <v>3810</v>
      </c>
      <c r="I102" s="54">
        <v>2.6110000000000001E-2</v>
      </c>
      <c r="J102" s="53">
        <f t="shared" si="2"/>
        <v>2</v>
      </c>
      <c r="K102" s="55">
        <f t="shared" si="3"/>
        <v>0.05</v>
      </c>
      <c r="L102" s="56" t="s">
        <v>533</v>
      </c>
      <c r="M102" s="56" t="s">
        <v>358</v>
      </c>
    </row>
    <row r="103" spans="1:13" ht="21.6" customHeight="1" x14ac:dyDescent="0.3">
      <c r="A103" s="50" t="s">
        <v>731</v>
      </c>
      <c r="B103" s="50" t="s">
        <v>646</v>
      </c>
      <c r="C103" s="50" t="s">
        <v>632</v>
      </c>
      <c r="D103" s="51">
        <v>5</v>
      </c>
      <c r="E103" s="52">
        <v>239.45</v>
      </c>
      <c r="F103" s="52">
        <v>95.69</v>
      </c>
      <c r="G103" s="53">
        <v>150</v>
      </c>
      <c r="H103" s="53">
        <v>270</v>
      </c>
      <c r="I103" s="54">
        <v>2.6110000000000001E-2</v>
      </c>
      <c r="J103" s="53">
        <f t="shared" si="2"/>
        <v>2</v>
      </c>
      <c r="K103" s="55">
        <f t="shared" si="3"/>
        <v>0.05</v>
      </c>
      <c r="L103" s="56" t="s">
        <v>533</v>
      </c>
      <c r="M103" s="56" t="s">
        <v>358</v>
      </c>
    </row>
    <row r="104" spans="1:13" ht="21.6" customHeight="1" x14ac:dyDescent="0.3">
      <c r="A104" s="50" t="s">
        <v>822</v>
      </c>
      <c r="B104" s="50" t="s">
        <v>646</v>
      </c>
      <c r="C104" s="50" t="s">
        <v>632</v>
      </c>
      <c r="D104" s="51">
        <v>10</v>
      </c>
      <c r="E104" s="52">
        <v>88.08</v>
      </c>
      <c r="F104" s="52">
        <v>51.38</v>
      </c>
      <c r="G104" s="53">
        <v>280</v>
      </c>
      <c r="H104" s="53">
        <v>330</v>
      </c>
      <c r="I104" s="54">
        <v>2.6110000000000001E-2</v>
      </c>
      <c r="J104" s="53">
        <f t="shared" si="2"/>
        <v>2</v>
      </c>
      <c r="K104" s="55">
        <f t="shared" si="3"/>
        <v>0.05</v>
      </c>
      <c r="L104" s="56" t="s">
        <v>533</v>
      </c>
      <c r="M104" s="56" t="s">
        <v>358</v>
      </c>
    </row>
    <row r="105" spans="1:13" ht="21.6" customHeight="1" x14ac:dyDescent="0.3">
      <c r="A105" s="50" t="s">
        <v>796</v>
      </c>
      <c r="B105" s="50" t="s">
        <v>646</v>
      </c>
      <c r="C105" s="50" t="s">
        <v>632</v>
      </c>
      <c r="D105" s="51">
        <v>3</v>
      </c>
      <c r="E105" s="52">
        <v>96.85</v>
      </c>
      <c r="F105" s="52">
        <v>43.35</v>
      </c>
      <c r="G105" s="53">
        <v>90</v>
      </c>
      <c r="H105" s="53">
        <v>150</v>
      </c>
      <c r="I105" s="54">
        <v>2.6110000000000001E-2</v>
      </c>
      <c r="J105" s="53">
        <f t="shared" si="2"/>
        <v>2</v>
      </c>
      <c r="K105" s="55">
        <f t="shared" si="3"/>
        <v>0.05</v>
      </c>
      <c r="L105" s="56" t="s">
        <v>533</v>
      </c>
      <c r="M105" s="56" t="s">
        <v>358</v>
      </c>
    </row>
    <row r="106" spans="1:13" ht="21.6" customHeight="1" x14ac:dyDescent="0.3">
      <c r="A106" s="50" t="s">
        <v>647</v>
      </c>
      <c r="B106" s="50" t="s">
        <v>646</v>
      </c>
      <c r="C106" s="50" t="s">
        <v>632</v>
      </c>
      <c r="D106" s="51">
        <v>3</v>
      </c>
      <c r="E106" s="52">
        <v>78.06</v>
      </c>
      <c r="F106" s="52">
        <v>22.95</v>
      </c>
      <c r="G106" s="53">
        <v>90</v>
      </c>
      <c r="H106" s="53">
        <v>180</v>
      </c>
      <c r="I106" s="54">
        <v>2.6110000000000001E-2</v>
      </c>
      <c r="J106" s="53">
        <f t="shared" si="2"/>
        <v>2</v>
      </c>
      <c r="K106" s="55">
        <f t="shared" si="3"/>
        <v>0.05</v>
      </c>
      <c r="L106" s="56" t="s">
        <v>533</v>
      </c>
      <c r="M106" s="56" t="s">
        <v>358</v>
      </c>
    </row>
    <row r="107" spans="1:13" ht="21.6" customHeight="1" x14ac:dyDescent="0.3">
      <c r="A107" s="50" t="s">
        <v>828</v>
      </c>
      <c r="B107" s="50" t="s">
        <v>646</v>
      </c>
      <c r="C107" s="50" t="s">
        <v>632</v>
      </c>
      <c r="D107" s="51">
        <v>1</v>
      </c>
      <c r="E107" s="52">
        <v>4.9000000000000004</v>
      </c>
      <c r="F107" s="52">
        <v>4.9000000000000004</v>
      </c>
      <c r="G107" s="53">
        <v>30</v>
      </c>
      <c r="H107" s="53">
        <v>60</v>
      </c>
      <c r="I107" s="54">
        <v>2.6110000000000001E-2</v>
      </c>
      <c r="J107" s="53">
        <f t="shared" si="2"/>
        <v>2</v>
      </c>
      <c r="K107" s="55">
        <f t="shared" si="3"/>
        <v>0.05</v>
      </c>
      <c r="L107" s="56" t="s">
        <v>533</v>
      </c>
      <c r="M107" s="56" t="s">
        <v>358</v>
      </c>
    </row>
    <row r="108" spans="1:13" ht="21.6" customHeight="1" x14ac:dyDescent="0.3">
      <c r="A108" s="50" t="s">
        <v>752</v>
      </c>
      <c r="B108" s="50" t="s">
        <v>646</v>
      </c>
      <c r="C108" s="50" t="s">
        <v>632</v>
      </c>
      <c r="D108" s="51">
        <v>1</v>
      </c>
      <c r="E108" s="52">
        <v>4.67</v>
      </c>
      <c r="F108" s="52">
        <v>4.67</v>
      </c>
      <c r="G108" s="53">
        <v>30</v>
      </c>
      <c r="H108" s="53">
        <v>60</v>
      </c>
      <c r="I108" s="54">
        <v>2.6110000000000001E-2</v>
      </c>
      <c r="J108" s="53">
        <f t="shared" si="2"/>
        <v>2</v>
      </c>
      <c r="K108" s="55">
        <f t="shared" si="3"/>
        <v>0.05</v>
      </c>
      <c r="L108" s="56" t="s">
        <v>533</v>
      </c>
      <c r="M108" s="56" t="s">
        <v>358</v>
      </c>
    </row>
    <row r="109" spans="1:13" ht="21.6" customHeight="1" x14ac:dyDescent="0.3">
      <c r="A109" s="50" t="s">
        <v>692</v>
      </c>
      <c r="B109" s="50" t="s">
        <v>646</v>
      </c>
      <c r="C109" s="50" t="s">
        <v>632</v>
      </c>
      <c r="D109" s="51">
        <v>1</v>
      </c>
      <c r="E109" s="52">
        <v>126</v>
      </c>
      <c r="F109" s="52">
        <v>0</v>
      </c>
      <c r="G109" s="53">
        <v>30</v>
      </c>
      <c r="H109" s="53">
        <v>60</v>
      </c>
      <c r="I109" s="54">
        <v>2.6110000000000001E-2</v>
      </c>
      <c r="J109" s="53">
        <f t="shared" si="2"/>
        <v>2</v>
      </c>
      <c r="K109" s="55">
        <f t="shared" si="3"/>
        <v>0.05</v>
      </c>
      <c r="L109" s="56" t="s">
        <v>533</v>
      </c>
      <c r="M109" s="56" t="s">
        <v>358</v>
      </c>
    </row>
    <row r="110" spans="1:13" ht="21.6" customHeight="1" x14ac:dyDescent="0.3">
      <c r="A110" s="50" t="s">
        <v>816</v>
      </c>
      <c r="B110" s="50" t="s">
        <v>646</v>
      </c>
      <c r="C110" s="50" t="s">
        <v>632</v>
      </c>
      <c r="D110" s="51">
        <v>20</v>
      </c>
      <c r="E110" s="52">
        <v>3334.22</v>
      </c>
      <c r="F110" s="52">
        <v>0</v>
      </c>
      <c r="G110" s="53">
        <v>795</v>
      </c>
      <c r="H110" s="53">
        <v>1245</v>
      </c>
      <c r="I110" s="54">
        <v>2.6110000000000001E-2</v>
      </c>
      <c r="J110" s="53">
        <f t="shared" si="2"/>
        <v>2</v>
      </c>
      <c r="K110" s="55">
        <f t="shared" si="3"/>
        <v>0.05</v>
      </c>
      <c r="L110" s="56" t="s">
        <v>533</v>
      </c>
      <c r="M110" s="56" t="s">
        <v>358</v>
      </c>
    </row>
    <row r="111" spans="1:13" ht="21.6" customHeight="1" x14ac:dyDescent="0.3">
      <c r="A111" s="50" t="s">
        <v>826</v>
      </c>
      <c r="B111" s="50" t="s">
        <v>661</v>
      </c>
      <c r="C111" s="50" t="s">
        <v>632</v>
      </c>
      <c r="D111" s="51">
        <v>7</v>
      </c>
      <c r="E111" s="52">
        <v>17.84</v>
      </c>
      <c r="F111" s="52">
        <v>8.7899999999999991</v>
      </c>
      <c r="G111" s="53">
        <v>198</v>
      </c>
      <c r="H111" s="53">
        <v>261</v>
      </c>
      <c r="I111" s="54">
        <v>2.8879999999999999E-2</v>
      </c>
      <c r="J111" s="53">
        <f t="shared" si="2"/>
        <v>2</v>
      </c>
      <c r="K111" s="55">
        <f t="shared" si="3"/>
        <v>0.06</v>
      </c>
      <c r="L111" s="56" t="s">
        <v>533</v>
      </c>
      <c r="M111" s="56" t="s">
        <v>358</v>
      </c>
    </row>
    <row r="112" spans="1:13" ht="21.6" customHeight="1" x14ac:dyDescent="0.3">
      <c r="A112" s="50" t="s">
        <v>804</v>
      </c>
      <c r="B112" s="50" t="s">
        <v>642</v>
      </c>
      <c r="C112" s="50" t="s">
        <v>632</v>
      </c>
      <c r="D112" s="51">
        <v>5</v>
      </c>
      <c r="E112" s="52">
        <v>47.72</v>
      </c>
      <c r="F112" s="52">
        <v>47.72</v>
      </c>
      <c r="G112" s="53">
        <v>100</v>
      </c>
      <c r="H112" s="53">
        <v>100</v>
      </c>
      <c r="I112" s="54">
        <v>6.1830000000000003E-2</v>
      </c>
      <c r="J112" s="53">
        <f t="shared" si="2"/>
        <v>1</v>
      </c>
      <c r="K112" s="55">
        <f t="shared" si="3"/>
        <v>0.06</v>
      </c>
      <c r="L112" s="56" t="s">
        <v>533</v>
      </c>
      <c r="M112" s="56" t="s">
        <v>358</v>
      </c>
    </row>
    <row r="113" spans="1:13" ht="21.6" customHeight="1" x14ac:dyDescent="0.3">
      <c r="A113" s="50" t="s">
        <v>783</v>
      </c>
      <c r="B113" s="50" t="s">
        <v>655</v>
      </c>
      <c r="C113" s="50" t="s">
        <v>632</v>
      </c>
      <c r="D113" s="51">
        <v>336</v>
      </c>
      <c r="E113" s="52">
        <v>72467.03</v>
      </c>
      <c r="F113" s="52">
        <v>1451.6</v>
      </c>
      <c r="G113" s="53">
        <v>12469</v>
      </c>
      <c r="H113" s="53">
        <v>38208</v>
      </c>
      <c r="I113" s="54">
        <v>1.7299999999999999E-2</v>
      </c>
      <c r="J113" s="53">
        <f t="shared" si="2"/>
        <v>4</v>
      </c>
      <c r="K113" s="55">
        <f t="shared" si="3"/>
        <v>7.0000000000000007E-2</v>
      </c>
      <c r="L113" s="56" t="s">
        <v>533</v>
      </c>
      <c r="M113" s="56" t="s">
        <v>358</v>
      </c>
    </row>
    <row r="114" spans="1:13" ht="21.6" customHeight="1" x14ac:dyDescent="0.3">
      <c r="A114" s="50" t="s">
        <v>791</v>
      </c>
      <c r="B114" s="50" t="s">
        <v>655</v>
      </c>
      <c r="C114" s="50" t="s">
        <v>632</v>
      </c>
      <c r="D114" s="51">
        <v>24</v>
      </c>
      <c r="E114" s="52">
        <v>503.23</v>
      </c>
      <c r="F114" s="52">
        <v>307.87</v>
      </c>
      <c r="G114" s="53">
        <v>665</v>
      </c>
      <c r="H114" s="53">
        <v>2595</v>
      </c>
      <c r="I114" s="54">
        <v>1.7299999999999999E-2</v>
      </c>
      <c r="J114" s="53">
        <f t="shared" si="2"/>
        <v>4</v>
      </c>
      <c r="K114" s="55">
        <f t="shared" si="3"/>
        <v>7.0000000000000007E-2</v>
      </c>
      <c r="L114" s="56" t="s">
        <v>533</v>
      </c>
      <c r="M114" s="56" t="s">
        <v>358</v>
      </c>
    </row>
    <row r="115" spans="1:13" ht="21.6" customHeight="1" x14ac:dyDescent="0.3">
      <c r="A115" s="50" t="s">
        <v>808</v>
      </c>
      <c r="B115" s="50" t="s">
        <v>655</v>
      </c>
      <c r="C115" s="50" t="s">
        <v>632</v>
      </c>
      <c r="D115" s="51">
        <v>34</v>
      </c>
      <c r="E115" s="52">
        <v>4914.34</v>
      </c>
      <c r="F115" s="52">
        <v>212.57</v>
      </c>
      <c r="G115" s="53">
        <v>1215</v>
      </c>
      <c r="H115" s="53">
        <v>3660</v>
      </c>
      <c r="I115" s="54">
        <v>1.7299999999999999E-2</v>
      </c>
      <c r="J115" s="53">
        <f t="shared" si="2"/>
        <v>4</v>
      </c>
      <c r="K115" s="55">
        <f t="shared" si="3"/>
        <v>7.0000000000000007E-2</v>
      </c>
      <c r="L115" s="56" t="s">
        <v>533</v>
      </c>
      <c r="M115" s="56" t="s">
        <v>358</v>
      </c>
    </row>
    <row r="116" spans="1:13" ht="21.6" customHeight="1" x14ac:dyDescent="0.3">
      <c r="A116" s="50" t="s">
        <v>811</v>
      </c>
      <c r="B116" s="50" t="s">
        <v>655</v>
      </c>
      <c r="C116" s="50" t="s">
        <v>632</v>
      </c>
      <c r="D116" s="51">
        <v>10</v>
      </c>
      <c r="E116" s="52">
        <v>223.7</v>
      </c>
      <c r="F116" s="52">
        <v>152.57</v>
      </c>
      <c r="G116" s="53">
        <v>280</v>
      </c>
      <c r="H116" s="53">
        <v>870</v>
      </c>
      <c r="I116" s="54">
        <v>1.7299999999999999E-2</v>
      </c>
      <c r="J116" s="53">
        <f t="shared" si="2"/>
        <v>4</v>
      </c>
      <c r="K116" s="55">
        <f t="shared" si="3"/>
        <v>7.0000000000000007E-2</v>
      </c>
      <c r="L116" s="56" t="s">
        <v>533</v>
      </c>
      <c r="M116" s="56" t="s">
        <v>358</v>
      </c>
    </row>
    <row r="117" spans="1:13" ht="21.6" customHeight="1" x14ac:dyDescent="0.3">
      <c r="A117" s="50" t="s">
        <v>821</v>
      </c>
      <c r="B117" s="50" t="s">
        <v>646</v>
      </c>
      <c r="C117" s="50" t="s">
        <v>632</v>
      </c>
      <c r="D117" s="51">
        <v>97</v>
      </c>
      <c r="E117" s="52">
        <v>11330.93</v>
      </c>
      <c r="F117" s="52">
        <v>2724.82</v>
      </c>
      <c r="G117" s="53">
        <v>3340</v>
      </c>
      <c r="H117" s="53">
        <v>7809</v>
      </c>
      <c r="I117" s="54">
        <v>2.2069999999999999E-2</v>
      </c>
      <c r="J117" s="53">
        <f t="shared" si="2"/>
        <v>3</v>
      </c>
      <c r="K117" s="55">
        <f t="shared" si="3"/>
        <v>7.0000000000000007E-2</v>
      </c>
      <c r="L117" s="56" t="s">
        <v>533</v>
      </c>
      <c r="M117" s="56" t="s">
        <v>358</v>
      </c>
    </row>
    <row r="118" spans="1:13" ht="21.6" customHeight="1" x14ac:dyDescent="0.3">
      <c r="A118" s="50" t="s">
        <v>767</v>
      </c>
      <c r="B118" s="50" t="s">
        <v>661</v>
      </c>
      <c r="C118" s="50" t="s">
        <v>632</v>
      </c>
      <c r="D118" s="51">
        <v>53</v>
      </c>
      <c r="E118" s="52">
        <v>2958.85</v>
      </c>
      <c r="F118" s="52">
        <v>921.61</v>
      </c>
      <c r="G118" s="53">
        <v>2460</v>
      </c>
      <c r="H118" s="53">
        <v>4690</v>
      </c>
      <c r="I118" s="54">
        <v>3.5839999999999997E-2</v>
      </c>
      <c r="J118" s="53">
        <f t="shared" si="2"/>
        <v>2</v>
      </c>
      <c r="K118" s="55">
        <f t="shared" si="3"/>
        <v>7.0000000000000007E-2</v>
      </c>
      <c r="L118" s="56" t="s">
        <v>533</v>
      </c>
      <c r="M118" s="56" t="s">
        <v>358</v>
      </c>
    </row>
    <row r="119" spans="1:13" ht="21.6" customHeight="1" x14ac:dyDescent="0.3">
      <c r="A119" s="50" t="s">
        <v>755</v>
      </c>
      <c r="B119" s="50" t="s">
        <v>661</v>
      </c>
      <c r="C119" s="50" t="s">
        <v>632</v>
      </c>
      <c r="D119" s="51">
        <v>25</v>
      </c>
      <c r="E119" s="52">
        <v>508.91</v>
      </c>
      <c r="F119" s="52">
        <v>474.61</v>
      </c>
      <c r="G119" s="53">
        <v>1516</v>
      </c>
      <c r="H119" s="53">
        <v>2840</v>
      </c>
      <c r="I119" s="54">
        <v>3.5839999999999997E-2</v>
      </c>
      <c r="J119" s="53">
        <f t="shared" si="2"/>
        <v>2</v>
      </c>
      <c r="K119" s="55">
        <f t="shared" si="3"/>
        <v>7.0000000000000007E-2</v>
      </c>
      <c r="L119" s="56" t="s">
        <v>533</v>
      </c>
      <c r="M119" s="56" t="s">
        <v>358</v>
      </c>
    </row>
    <row r="120" spans="1:13" ht="21.6" customHeight="1" x14ac:dyDescent="0.3">
      <c r="A120" s="50" t="s">
        <v>679</v>
      </c>
      <c r="B120" s="50" t="s">
        <v>661</v>
      </c>
      <c r="C120" s="50" t="s">
        <v>632</v>
      </c>
      <c r="D120" s="51">
        <v>7</v>
      </c>
      <c r="E120" s="52">
        <v>505.23</v>
      </c>
      <c r="F120" s="52">
        <v>84.49</v>
      </c>
      <c r="G120" s="53">
        <v>225</v>
      </c>
      <c r="H120" s="53">
        <v>255</v>
      </c>
      <c r="I120" s="54">
        <v>3.5839999999999997E-2</v>
      </c>
      <c r="J120" s="53">
        <f t="shared" si="2"/>
        <v>2</v>
      </c>
      <c r="K120" s="55">
        <f t="shared" si="3"/>
        <v>7.0000000000000007E-2</v>
      </c>
      <c r="L120" s="56" t="s">
        <v>533</v>
      </c>
      <c r="M120" s="56" t="s">
        <v>358</v>
      </c>
    </row>
    <row r="121" spans="1:13" ht="21.6" customHeight="1" x14ac:dyDescent="0.3">
      <c r="A121" s="50" t="s">
        <v>680</v>
      </c>
      <c r="B121" s="50" t="s">
        <v>661</v>
      </c>
      <c r="C121" s="50" t="s">
        <v>632</v>
      </c>
      <c r="D121" s="51">
        <v>2</v>
      </c>
      <c r="E121" s="52">
        <v>192.78</v>
      </c>
      <c r="F121" s="52">
        <v>26.46</v>
      </c>
      <c r="G121" s="53">
        <v>60</v>
      </c>
      <c r="H121" s="53">
        <v>120</v>
      </c>
      <c r="I121" s="54">
        <v>3.5839999999999997E-2</v>
      </c>
      <c r="J121" s="53">
        <f t="shared" si="2"/>
        <v>2</v>
      </c>
      <c r="K121" s="55">
        <f t="shared" si="3"/>
        <v>7.0000000000000007E-2</v>
      </c>
      <c r="L121" s="56" t="s">
        <v>533</v>
      </c>
      <c r="M121" s="56" t="s">
        <v>358</v>
      </c>
    </row>
    <row r="122" spans="1:13" ht="21.6" customHeight="1" x14ac:dyDescent="0.3">
      <c r="A122" s="50" t="s">
        <v>768</v>
      </c>
      <c r="B122" s="50" t="s">
        <v>661</v>
      </c>
      <c r="C122" s="50" t="s">
        <v>632</v>
      </c>
      <c r="D122" s="51">
        <v>10</v>
      </c>
      <c r="E122" s="52">
        <v>196</v>
      </c>
      <c r="F122" s="52">
        <v>10.85</v>
      </c>
      <c r="G122" s="53">
        <v>300</v>
      </c>
      <c r="H122" s="53">
        <v>570</v>
      </c>
      <c r="I122" s="54">
        <v>3.5839999999999997E-2</v>
      </c>
      <c r="J122" s="53">
        <f t="shared" si="2"/>
        <v>2</v>
      </c>
      <c r="K122" s="55">
        <f t="shared" si="3"/>
        <v>7.0000000000000007E-2</v>
      </c>
      <c r="L122" s="56" t="s">
        <v>533</v>
      </c>
      <c r="M122" s="56" t="s">
        <v>358</v>
      </c>
    </row>
    <row r="123" spans="1:13" ht="21.6" customHeight="1" x14ac:dyDescent="0.3">
      <c r="A123" s="50" t="s">
        <v>806</v>
      </c>
      <c r="B123" s="50" t="s">
        <v>651</v>
      </c>
      <c r="C123" s="50" t="s">
        <v>632</v>
      </c>
      <c r="D123" s="51">
        <v>3</v>
      </c>
      <c r="E123" s="52">
        <v>37.11</v>
      </c>
      <c r="F123" s="52">
        <v>37.11</v>
      </c>
      <c r="G123" s="53">
        <v>90</v>
      </c>
      <c r="H123" s="53">
        <v>90</v>
      </c>
      <c r="I123" s="54">
        <v>6.7750000000000005E-2</v>
      </c>
      <c r="J123" s="53">
        <f t="shared" si="2"/>
        <v>1</v>
      </c>
      <c r="K123" s="55">
        <f t="shared" si="3"/>
        <v>7.0000000000000007E-2</v>
      </c>
      <c r="L123" s="56" t="s">
        <v>533</v>
      </c>
      <c r="M123" s="56" t="s">
        <v>358</v>
      </c>
    </row>
    <row r="124" spans="1:13" ht="21.6" customHeight="1" x14ac:dyDescent="0.3">
      <c r="A124" s="50" t="s">
        <v>743</v>
      </c>
      <c r="B124" s="50" t="s">
        <v>646</v>
      </c>
      <c r="C124" s="50" t="s">
        <v>632</v>
      </c>
      <c r="D124" s="51">
        <v>7922</v>
      </c>
      <c r="E124" s="52">
        <v>233916.99</v>
      </c>
      <c r="F124" s="52">
        <v>137653.85</v>
      </c>
      <c r="G124" s="53">
        <v>246450</v>
      </c>
      <c r="H124" s="53">
        <v>616676</v>
      </c>
      <c r="I124" s="54">
        <v>2.6110000000000001E-2</v>
      </c>
      <c r="J124" s="53">
        <f t="shared" si="2"/>
        <v>3</v>
      </c>
      <c r="K124" s="55">
        <f t="shared" si="3"/>
        <v>0.08</v>
      </c>
      <c r="L124" s="56" t="s">
        <v>533</v>
      </c>
      <c r="M124" s="56" t="s">
        <v>358</v>
      </c>
    </row>
    <row r="125" spans="1:13" ht="21.6" customHeight="1" x14ac:dyDescent="0.3">
      <c r="A125" s="50" t="s">
        <v>704</v>
      </c>
      <c r="B125" s="50" t="s">
        <v>646</v>
      </c>
      <c r="C125" s="50" t="s">
        <v>632</v>
      </c>
      <c r="D125" s="51">
        <v>3341</v>
      </c>
      <c r="E125" s="52">
        <v>92879.69</v>
      </c>
      <c r="F125" s="52">
        <v>64656.42</v>
      </c>
      <c r="G125" s="53">
        <v>102883</v>
      </c>
      <c r="H125" s="53">
        <v>261811</v>
      </c>
      <c r="I125" s="54">
        <v>2.6110000000000001E-2</v>
      </c>
      <c r="J125" s="53">
        <f t="shared" si="2"/>
        <v>3</v>
      </c>
      <c r="K125" s="55">
        <f t="shared" si="3"/>
        <v>0.08</v>
      </c>
      <c r="L125" s="56" t="s">
        <v>533</v>
      </c>
      <c r="M125" s="56" t="s">
        <v>358</v>
      </c>
    </row>
    <row r="126" spans="1:13" ht="21.6" customHeight="1" x14ac:dyDescent="0.3">
      <c r="A126" s="50" t="s">
        <v>723</v>
      </c>
      <c r="B126" s="50" t="s">
        <v>646</v>
      </c>
      <c r="C126" s="50" t="s">
        <v>632</v>
      </c>
      <c r="D126" s="51">
        <v>2240</v>
      </c>
      <c r="E126" s="52">
        <v>123049.62</v>
      </c>
      <c r="F126" s="52">
        <v>54734.3</v>
      </c>
      <c r="G126" s="53">
        <v>70290</v>
      </c>
      <c r="H126" s="53">
        <v>168143</v>
      </c>
      <c r="I126" s="54">
        <v>2.6110000000000001E-2</v>
      </c>
      <c r="J126" s="53">
        <f t="shared" si="2"/>
        <v>3</v>
      </c>
      <c r="K126" s="55">
        <f t="shared" si="3"/>
        <v>0.08</v>
      </c>
      <c r="L126" s="56" t="s">
        <v>533</v>
      </c>
      <c r="M126" s="56" t="s">
        <v>358</v>
      </c>
    </row>
    <row r="127" spans="1:13" ht="21.6" customHeight="1" x14ac:dyDescent="0.3">
      <c r="A127" s="50" t="s">
        <v>721</v>
      </c>
      <c r="B127" s="50" t="s">
        <v>646</v>
      </c>
      <c r="C127" s="50" t="s">
        <v>632</v>
      </c>
      <c r="D127" s="51">
        <v>2975</v>
      </c>
      <c r="E127" s="52">
        <v>83454.080000000002</v>
      </c>
      <c r="F127" s="52">
        <v>50404.54</v>
      </c>
      <c r="G127" s="53">
        <v>90335</v>
      </c>
      <c r="H127" s="53">
        <v>241477</v>
      </c>
      <c r="I127" s="54">
        <v>2.6110000000000001E-2</v>
      </c>
      <c r="J127" s="53">
        <f t="shared" si="2"/>
        <v>3</v>
      </c>
      <c r="K127" s="55">
        <f t="shared" si="3"/>
        <v>0.08</v>
      </c>
      <c r="L127" s="56" t="s">
        <v>533</v>
      </c>
      <c r="M127" s="56" t="s">
        <v>358</v>
      </c>
    </row>
    <row r="128" spans="1:13" ht="21.6" customHeight="1" x14ac:dyDescent="0.3">
      <c r="A128" s="50" t="s">
        <v>684</v>
      </c>
      <c r="B128" s="50" t="s">
        <v>646</v>
      </c>
      <c r="C128" s="50" t="s">
        <v>632</v>
      </c>
      <c r="D128" s="51">
        <v>1393</v>
      </c>
      <c r="E128" s="52">
        <v>69574.87</v>
      </c>
      <c r="F128" s="52">
        <v>46534.45</v>
      </c>
      <c r="G128" s="53">
        <v>43637</v>
      </c>
      <c r="H128" s="53">
        <v>103134</v>
      </c>
      <c r="I128" s="54">
        <v>2.6110000000000001E-2</v>
      </c>
      <c r="J128" s="53">
        <f t="shared" si="2"/>
        <v>3</v>
      </c>
      <c r="K128" s="55">
        <f t="shared" si="3"/>
        <v>0.08</v>
      </c>
      <c r="L128" s="56" t="s">
        <v>533</v>
      </c>
      <c r="M128" s="56" t="s">
        <v>358</v>
      </c>
    </row>
    <row r="129" spans="1:13" ht="21.6" customHeight="1" x14ac:dyDescent="0.3">
      <c r="A129" s="50" t="s">
        <v>671</v>
      </c>
      <c r="B129" s="50" t="s">
        <v>646</v>
      </c>
      <c r="C129" s="50" t="s">
        <v>632</v>
      </c>
      <c r="D129" s="51">
        <v>1694</v>
      </c>
      <c r="E129" s="52">
        <v>30811.94</v>
      </c>
      <c r="F129" s="52">
        <v>21104.48</v>
      </c>
      <c r="G129" s="53">
        <v>52210</v>
      </c>
      <c r="H129" s="53">
        <v>137548</v>
      </c>
      <c r="I129" s="54">
        <v>2.6110000000000001E-2</v>
      </c>
      <c r="J129" s="53">
        <f t="shared" si="2"/>
        <v>3</v>
      </c>
      <c r="K129" s="55">
        <f t="shared" si="3"/>
        <v>0.08</v>
      </c>
      <c r="L129" s="56" t="s">
        <v>533</v>
      </c>
      <c r="M129" s="56" t="s">
        <v>358</v>
      </c>
    </row>
    <row r="130" spans="1:13" ht="21.6" customHeight="1" x14ac:dyDescent="0.3">
      <c r="A130" s="50" t="s">
        <v>751</v>
      </c>
      <c r="B130" s="50" t="s">
        <v>646</v>
      </c>
      <c r="C130" s="50" t="s">
        <v>632</v>
      </c>
      <c r="D130" s="51">
        <v>1440</v>
      </c>
      <c r="E130" s="52">
        <v>22335.72</v>
      </c>
      <c r="F130" s="52">
        <v>15288.48</v>
      </c>
      <c r="G130" s="53">
        <v>57116</v>
      </c>
      <c r="H130" s="53">
        <v>135427</v>
      </c>
      <c r="I130" s="54">
        <v>2.6110000000000001E-2</v>
      </c>
      <c r="J130" s="53">
        <f t="shared" ref="J130:J193" si="4">ROUNDUP(H130/G130,0)</f>
        <v>3</v>
      </c>
      <c r="K130" s="55">
        <f t="shared" ref="K130:K193" si="5">ROUND(I130*J130,2)</f>
        <v>0.08</v>
      </c>
      <c r="L130" s="56" t="s">
        <v>533</v>
      </c>
      <c r="M130" s="56" t="s">
        <v>358</v>
      </c>
    </row>
    <row r="131" spans="1:13" ht="21.6" customHeight="1" x14ac:dyDescent="0.3">
      <c r="A131" s="50" t="s">
        <v>809</v>
      </c>
      <c r="B131" s="50" t="s">
        <v>646</v>
      </c>
      <c r="C131" s="50" t="s">
        <v>632</v>
      </c>
      <c r="D131" s="51">
        <v>1025</v>
      </c>
      <c r="E131" s="52">
        <v>40227.519999999997</v>
      </c>
      <c r="F131" s="52">
        <v>13959.23</v>
      </c>
      <c r="G131" s="53">
        <v>34010</v>
      </c>
      <c r="H131" s="53">
        <v>83663</v>
      </c>
      <c r="I131" s="54">
        <v>2.6110000000000001E-2</v>
      </c>
      <c r="J131" s="53">
        <f t="shared" si="4"/>
        <v>3</v>
      </c>
      <c r="K131" s="55">
        <f t="shared" si="5"/>
        <v>0.08</v>
      </c>
      <c r="L131" s="56" t="s">
        <v>533</v>
      </c>
      <c r="M131" s="56" t="s">
        <v>358</v>
      </c>
    </row>
    <row r="132" spans="1:13" ht="21.6" customHeight="1" x14ac:dyDescent="0.3">
      <c r="A132" s="50" t="s">
        <v>744</v>
      </c>
      <c r="B132" s="50" t="s">
        <v>646</v>
      </c>
      <c r="C132" s="50" t="s">
        <v>632</v>
      </c>
      <c r="D132" s="51">
        <v>509</v>
      </c>
      <c r="E132" s="52">
        <v>23491.18</v>
      </c>
      <c r="F132" s="52">
        <v>7378.99</v>
      </c>
      <c r="G132" s="53">
        <v>15647</v>
      </c>
      <c r="H132" s="53">
        <v>39737</v>
      </c>
      <c r="I132" s="54">
        <v>2.6110000000000001E-2</v>
      </c>
      <c r="J132" s="53">
        <f t="shared" si="4"/>
        <v>3</v>
      </c>
      <c r="K132" s="55">
        <f t="shared" si="5"/>
        <v>0.08</v>
      </c>
      <c r="L132" s="56" t="s">
        <v>533</v>
      </c>
      <c r="M132" s="56" t="s">
        <v>358</v>
      </c>
    </row>
    <row r="133" spans="1:13" ht="21.6" customHeight="1" x14ac:dyDescent="0.3">
      <c r="A133" s="50" t="s">
        <v>765</v>
      </c>
      <c r="B133" s="50" t="s">
        <v>646</v>
      </c>
      <c r="C133" s="50" t="s">
        <v>632</v>
      </c>
      <c r="D133" s="51">
        <v>838</v>
      </c>
      <c r="E133" s="52">
        <v>83532.06</v>
      </c>
      <c r="F133" s="52">
        <v>6941.72</v>
      </c>
      <c r="G133" s="53">
        <v>25628</v>
      </c>
      <c r="H133" s="53">
        <v>60353</v>
      </c>
      <c r="I133" s="54">
        <v>2.6110000000000001E-2</v>
      </c>
      <c r="J133" s="53">
        <f t="shared" si="4"/>
        <v>3</v>
      </c>
      <c r="K133" s="55">
        <f t="shared" si="5"/>
        <v>0.08</v>
      </c>
      <c r="L133" s="56" t="s">
        <v>533</v>
      </c>
      <c r="M133" s="56" t="s">
        <v>358</v>
      </c>
    </row>
    <row r="134" spans="1:13" ht="21.6" customHeight="1" x14ac:dyDescent="0.3">
      <c r="A134" s="50" t="s">
        <v>657</v>
      </c>
      <c r="B134" s="50" t="s">
        <v>646</v>
      </c>
      <c r="C134" s="50" t="s">
        <v>632</v>
      </c>
      <c r="D134" s="51">
        <v>319</v>
      </c>
      <c r="E134" s="52">
        <v>10599.84</v>
      </c>
      <c r="F134" s="52">
        <v>5493.69</v>
      </c>
      <c r="G134" s="53">
        <v>15084</v>
      </c>
      <c r="H134" s="53">
        <v>36742</v>
      </c>
      <c r="I134" s="54">
        <v>2.6110000000000001E-2</v>
      </c>
      <c r="J134" s="53">
        <f t="shared" si="4"/>
        <v>3</v>
      </c>
      <c r="K134" s="55">
        <f t="shared" si="5"/>
        <v>0.08</v>
      </c>
      <c r="L134" s="56" t="s">
        <v>533</v>
      </c>
      <c r="M134" s="56" t="s">
        <v>358</v>
      </c>
    </row>
    <row r="135" spans="1:13" ht="21.6" customHeight="1" x14ac:dyDescent="0.3">
      <c r="A135" s="50" t="s">
        <v>658</v>
      </c>
      <c r="B135" s="50" t="s">
        <v>646</v>
      </c>
      <c r="C135" s="50" t="s">
        <v>632</v>
      </c>
      <c r="D135" s="51">
        <v>197</v>
      </c>
      <c r="E135" s="52">
        <v>44202.17</v>
      </c>
      <c r="F135" s="52">
        <v>4692.51</v>
      </c>
      <c r="G135" s="53">
        <v>6059</v>
      </c>
      <c r="H135" s="53">
        <v>17598</v>
      </c>
      <c r="I135" s="54">
        <v>2.6110000000000001E-2</v>
      </c>
      <c r="J135" s="53">
        <f t="shared" si="4"/>
        <v>3</v>
      </c>
      <c r="K135" s="55">
        <f t="shared" si="5"/>
        <v>0.08</v>
      </c>
      <c r="L135" s="56" t="s">
        <v>533</v>
      </c>
      <c r="M135" s="56" t="s">
        <v>358</v>
      </c>
    </row>
    <row r="136" spans="1:13" ht="21.6" customHeight="1" x14ac:dyDescent="0.3">
      <c r="A136" s="50" t="s">
        <v>753</v>
      </c>
      <c r="B136" s="50" t="s">
        <v>646</v>
      </c>
      <c r="C136" s="50" t="s">
        <v>632</v>
      </c>
      <c r="D136" s="51">
        <v>383</v>
      </c>
      <c r="E136" s="52">
        <v>6268.27</v>
      </c>
      <c r="F136" s="52">
        <v>4277.66</v>
      </c>
      <c r="G136" s="53">
        <v>13907</v>
      </c>
      <c r="H136" s="53">
        <v>32320</v>
      </c>
      <c r="I136" s="54">
        <v>2.6110000000000001E-2</v>
      </c>
      <c r="J136" s="53">
        <f t="shared" si="4"/>
        <v>3</v>
      </c>
      <c r="K136" s="55">
        <f t="shared" si="5"/>
        <v>0.08</v>
      </c>
      <c r="L136" s="56" t="s">
        <v>533</v>
      </c>
      <c r="M136" s="56" t="s">
        <v>358</v>
      </c>
    </row>
    <row r="137" spans="1:13" ht="21.6" customHeight="1" x14ac:dyDescent="0.3">
      <c r="A137" s="50" t="s">
        <v>683</v>
      </c>
      <c r="B137" s="50" t="s">
        <v>646</v>
      </c>
      <c r="C137" s="50" t="s">
        <v>632</v>
      </c>
      <c r="D137" s="51">
        <v>44</v>
      </c>
      <c r="E137" s="52">
        <v>4110.68</v>
      </c>
      <c r="F137" s="52">
        <v>4110.68</v>
      </c>
      <c r="G137" s="53">
        <v>2475</v>
      </c>
      <c r="H137" s="53">
        <v>5715</v>
      </c>
      <c r="I137" s="54">
        <v>2.6110000000000001E-2</v>
      </c>
      <c r="J137" s="53">
        <f t="shared" si="4"/>
        <v>3</v>
      </c>
      <c r="K137" s="55">
        <f t="shared" si="5"/>
        <v>0.08</v>
      </c>
      <c r="L137" s="56" t="s">
        <v>533</v>
      </c>
      <c r="M137" s="56" t="s">
        <v>358</v>
      </c>
    </row>
    <row r="138" spans="1:13" ht="21.6" customHeight="1" x14ac:dyDescent="0.3">
      <c r="A138" s="50" t="s">
        <v>659</v>
      </c>
      <c r="B138" s="50" t="s">
        <v>646</v>
      </c>
      <c r="C138" s="50" t="s">
        <v>632</v>
      </c>
      <c r="D138" s="51">
        <v>126</v>
      </c>
      <c r="E138" s="52">
        <v>8034.24</v>
      </c>
      <c r="F138" s="52">
        <v>3324.16</v>
      </c>
      <c r="G138" s="53">
        <v>3940</v>
      </c>
      <c r="H138" s="53">
        <v>10534</v>
      </c>
      <c r="I138" s="54">
        <v>2.6110000000000001E-2</v>
      </c>
      <c r="J138" s="53">
        <f t="shared" si="4"/>
        <v>3</v>
      </c>
      <c r="K138" s="55">
        <f t="shared" si="5"/>
        <v>0.08</v>
      </c>
      <c r="L138" s="56" t="s">
        <v>533</v>
      </c>
      <c r="M138" s="56" t="s">
        <v>358</v>
      </c>
    </row>
    <row r="139" spans="1:13" ht="21.6" customHeight="1" x14ac:dyDescent="0.3">
      <c r="A139" s="50" t="s">
        <v>792</v>
      </c>
      <c r="B139" s="50" t="s">
        <v>646</v>
      </c>
      <c r="C139" s="50" t="s">
        <v>632</v>
      </c>
      <c r="D139" s="51">
        <v>59</v>
      </c>
      <c r="E139" s="52">
        <v>2003.6</v>
      </c>
      <c r="F139" s="52">
        <v>1339.37</v>
      </c>
      <c r="G139" s="53">
        <v>1920</v>
      </c>
      <c r="H139" s="53">
        <v>5250</v>
      </c>
      <c r="I139" s="54">
        <v>2.6110000000000001E-2</v>
      </c>
      <c r="J139" s="53">
        <f t="shared" si="4"/>
        <v>3</v>
      </c>
      <c r="K139" s="55">
        <f t="shared" si="5"/>
        <v>0.08</v>
      </c>
      <c r="L139" s="56" t="s">
        <v>533</v>
      </c>
      <c r="M139" s="56" t="s">
        <v>358</v>
      </c>
    </row>
    <row r="140" spans="1:13" ht="21.6" customHeight="1" x14ac:dyDescent="0.3">
      <c r="A140" s="50" t="s">
        <v>677</v>
      </c>
      <c r="B140" s="50" t="s">
        <v>646</v>
      </c>
      <c r="C140" s="50" t="s">
        <v>632</v>
      </c>
      <c r="D140" s="51">
        <v>56</v>
      </c>
      <c r="E140" s="52">
        <v>3011.01</v>
      </c>
      <c r="F140" s="52">
        <v>994.78</v>
      </c>
      <c r="G140" s="53">
        <v>1645</v>
      </c>
      <c r="H140" s="53">
        <v>3325</v>
      </c>
      <c r="I140" s="54">
        <v>2.6110000000000001E-2</v>
      </c>
      <c r="J140" s="53">
        <f t="shared" si="4"/>
        <v>3</v>
      </c>
      <c r="K140" s="55">
        <f t="shared" si="5"/>
        <v>0.08</v>
      </c>
      <c r="L140" s="56" t="s">
        <v>533</v>
      </c>
      <c r="M140" s="56" t="s">
        <v>358</v>
      </c>
    </row>
    <row r="141" spans="1:13" ht="21.6" customHeight="1" x14ac:dyDescent="0.3">
      <c r="A141" s="50" t="s">
        <v>733</v>
      </c>
      <c r="B141" s="50" t="s">
        <v>646</v>
      </c>
      <c r="C141" s="50" t="s">
        <v>632</v>
      </c>
      <c r="D141" s="51">
        <v>49</v>
      </c>
      <c r="E141" s="52">
        <v>5686.91</v>
      </c>
      <c r="F141" s="52">
        <v>975.07</v>
      </c>
      <c r="G141" s="53">
        <v>1438</v>
      </c>
      <c r="H141" s="53">
        <v>3414</v>
      </c>
      <c r="I141" s="54">
        <v>2.6110000000000001E-2</v>
      </c>
      <c r="J141" s="53">
        <f t="shared" si="4"/>
        <v>3</v>
      </c>
      <c r="K141" s="55">
        <f t="shared" si="5"/>
        <v>0.08</v>
      </c>
      <c r="L141" s="56" t="s">
        <v>533</v>
      </c>
      <c r="M141" s="56" t="s">
        <v>358</v>
      </c>
    </row>
    <row r="142" spans="1:13" ht="21.6" customHeight="1" x14ac:dyDescent="0.3">
      <c r="A142" s="50" t="s">
        <v>786</v>
      </c>
      <c r="B142" s="50" t="s">
        <v>646</v>
      </c>
      <c r="C142" s="50" t="s">
        <v>632</v>
      </c>
      <c r="D142" s="51">
        <v>50</v>
      </c>
      <c r="E142" s="52">
        <v>1690.41</v>
      </c>
      <c r="F142" s="52">
        <v>629.49</v>
      </c>
      <c r="G142" s="53">
        <v>1744</v>
      </c>
      <c r="H142" s="53">
        <v>5202</v>
      </c>
      <c r="I142" s="54">
        <v>2.6110000000000001E-2</v>
      </c>
      <c r="J142" s="53">
        <f t="shared" si="4"/>
        <v>3</v>
      </c>
      <c r="K142" s="55">
        <f t="shared" si="5"/>
        <v>0.08</v>
      </c>
      <c r="L142" s="56" t="s">
        <v>533</v>
      </c>
      <c r="M142" s="56" t="s">
        <v>358</v>
      </c>
    </row>
    <row r="143" spans="1:13" ht="21.6" customHeight="1" x14ac:dyDescent="0.3">
      <c r="A143" s="50" t="s">
        <v>712</v>
      </c>
      <c r="B143" s="50" t="s">
        <v>646</v>
      </c>
      <c r="C143" s="50" t="s">
        <v>632</v>
      </c>
      <c r="D143" s="51">
        <v>54</v>
      </c>
      <c r="E143" s="52">
        <v>1223.4100000000001</v>
      </c>
      <c r="F143" s="52">
        <v>528.11</v>
      </c>
      <c r="G143" s="53">
        <v>1569</v>
      </c>
      <c r="H143" s="53">
        <v>3372</v>
      </c>
      <c r="I143" s="54">
        <v>2.6110000000000001E-2</v>
      </c>
      <c r="J143" s="53">
        <f t="shared" si="4"/>
        <v>3</v>
      </c>
      <c r="K143" s="55">
        <f t="shared" si="5"/>
        <v>0.08</v>
      </c>
      <c r="L143" s="56" t="s">
        <v>533</v>
      </c>
      <c r="M143" s="56" t="s">
        <v>358</v>
      </c>
    </row>
    <row r="144" spans="1:13" ht="21.6" customHeight="1" x14ac:dyDescent="0.3">
      <c r="A144" s="50" t="s">
        <v>732</v>
      </c>
      <c r="B144" s="50" t="s">
        <v>646</v>
      </c>
      <c r="C144" s="50" t="s">
        <v>632</v>
      </c>
      <c r="D144" s="51">
        <v>25</v>
      </c>
      <c r="E144" s="52">
        <v>1212.0999999999999</v>
      </c>
      <c r="F144" s="52">
        <v>504.83</v>
      </c>
      <c r="G144" s="53">
        <v>663</v>
      </c>
      <c r="H144" s="53">
        <v>1466</v>
      </c>
      <c r="I144" s="54">
        <v>2.6110000000000001E-2</v>
      </c>
      <c r="J144" s="53">
        <f t="shared" si="4"/>
        <v>3</v>
      </c>
      <c r="K144" s="55">
        <f t="shared" si="5"/>
        <v>0.08</v>
      </c>
      <c r="L144" s="56" t="s">
        <v>533</v>
      </c>
      <c r="M144" s="56" t="s">
        <v>358</v>
      </c>
    </row>
    <row r="145" spans="1:13" ht="21.6" customHeight="1" x14ac:dyDescent="0.3">
      <c r="A145" s="50" t="s">
        <v>763</v>
      </c>
      <c r="B145" s="50" t="s">
        <v>646</v>
      </c>
      <c r="C145" s="50" t="s">
        <v>632</v>
      </c>
      <c r="D145" s="51">
        <v>21</v>
      </c>
      <c r="E145" s="52">
        <v>780.16</v>
      </c>
      <c r="F145" s="52">
        <v>442.63</v>
      </c>
      <c r="G145" s="53">
        <v>666</v>
      </c>
      <c r="H145" s="53">
        <v>1833</v>
      </c>
      <c r="I145" s="54">
        <v>2.6110000000000001E-2</v>
      </c>
      <c r="J145" s="53">
        <f t="shared" si="4"/>
        <v>3</v>
      </c>
      <c r="K145" s="55">
        <f t="shared" si="5"/>
        <v>0.08</v>
      </c>
      <c r="L145" s="56" t="s">
        <v>533</v>
      </c>
      <c r="M145" s="56" t="s">
        <v>358</v>
      </c>
    </row>
    <row r="146" spans="1:13" ht="21.6" customHeight="1" x14ac:dyDescent="0.3">
      <c r="A146" s="50" t="s">
        <v>802</v>
      </c>
      <c r="B146" s="50" t="s">
        <v>646</v>
      </c>
      <c r="C146" s="50" t="s">
        <v>632</v>
      </c>
      <c r="D146" s="51">
        <v>12</v>
      </c>
      <c r="E146" s="52">
        <v>346.44</v>
      </c>
      <c r="F146" s="52">
        <v>257.79000000000002</v>
      </c>
      <c r="G146" s="53">
        <v>419</v>
      </c>
      <c r="H146" s="53">
        <v>840</v>
      </c>
      <c r="I146" s="54">
        <v>2.6110000000000001E-2</v>
      </c>
      <c r="J146" s="53">
        <f t="shared" si="4"/>
        <v>3</v>
      </c>
      <c r="K146" s="55">
        <f t="shared" si="5"/>
        <v>0.08</v>
      </c>
      <c r="L146" s="56" t="s">
        <v>533</v>
      </c>
      <c r="M146" s="56" t="s">
        <v>358</v>
      </c>
    </row>
    <row r="147" spans="1:13" ht="21.6" customHeight="1" x14ac:dyDescent="0.3">
      <c r="A147" s="50" t="s">
        <v>813</v>
      </c>
      <c r="B147" s="50" t="s">
        <v>646</v>
      </c>
      <c r="C147" s="50" t="s">
        <v>632</v>
      </c>
      <c r="D147" s="51">
        <v>7</v>
      </c>
      <c r="E147" s="52">
        <v>796.06</v>
      </c>
      <c r="F147" s="52">
        <v>234.98</v>
      </c>
      <c r="G147" s="53">
        <v>210</v>
      </c>
      <c r="H147" s="53">
        <v>540</v>
      </c>
      <c r="I147" s="54">
        <v>2.6110000000000001E-2</v>
      </c>
      <c r="J147" s="53">
        <f t="shared" si="4"/>
        <v>3</v>
      </c>
      <c r="K147" s="55">
        <f t="shared" si="5"/>
        <v>0.08</v>
      </c>
      <c r="L147" s="56" t="s">
        <v>533</v>
      </c>
      <c r="M147" s="56" t="s">
        <v>358</v>
      </c>
    </row>
    <row r="148" spans="1:13" ht="21.6" customHeight="1" x14ac:dyDescent="0.3">
      <c r="A148" s="50" t="s">
        <v>710</v>
      </c>
      <c r="B148" s="50" t="s">
        <v>646</v>
      </c>
      <c r="C148" s="50" t="s">
        <v>632</v>
      </c>
      <c r="D148" s="51">
        <v>2</v>
      </c>
      <c r="E148" s="52">
        <v>552.34</v>
      </c>
      <c r="F148" s="52">
        <v>213.75</v>
      </c>
      <c r="G148" s="53">
        <v>180</v>
      </c>
      <c r="H148" s="53">
        <v>540</v>
      </c>
      <c r="I148" s="54">
        <v>2.6110000000000001E-2</v>
      </c>
      <c r="J148" s="53">
        <f t="shared" si="4"/>
        <v>3</v>
      </c>
      <c r="K148" s="55">
        <f t="shared" si="5"/>
        <v>0.08</v>
      </c>
      <c r="L148" s="56" t="s">
        <v>533</v>
      </c>
      <c r="M148" s="56" t="s">
        <v>358</v>
      </c>
    </row>
    <row r="149" spans="1:13" ht="21.6" customHeight="1" x14ac:dyDescent="0.3">
      <c r="A149" s="50" t="s">
        <v>742</v>
      </c>
      <c r="B149" s="50" t="s">
        <v>646</v>
      </c>
      <c r="C149" s="50" t="s">
        <v>632</v>
      </c>
      <c r="D149" s="51">
        <v>12</v>
      </c>
      <c r="E149" s="52">
        <v>1406.5</v>
      </c>
      <c r="F149" s="52">
        <v>191.27</v>
      </c>
      <c r="G149" s="53">
        <v>480</v>
      </c>
      <c r="H149" s="53">
        <v>1380</v>
      </c>
      <c r="I149" s="54">
        <v>2.6110000000000001E-2</v>
      </c>
      <c r="J149" s="53">
        <f t="shared" si="4"/>
        <v>3</v>
      </c>
      <c r="K149" s="55">
        <f t="shared" si="5"/>
        <v>0.08</v>
      </c>
      <c r="L149" s="56" t="s">
        <v>533</v>
      </c>
      <c r="M149" s="56" t="s">
        <v>358</v>
      </c>
    </row>
    <row r="150" spans="1:13" ht="21.6" customHeight="1" x14ac:dyDescent="0.3">
      <c r="A150" s="50" t="s">
        <v>645</v>
      </c>
      <c r="B150" s="50" t="s">
        <v>646</v>
      </c>
      <c r="C150" s="50" t="s">
        <v>632</v>
      </c>
      <c r="D150" s="51">
        <v>2</v>
      </c>
      <c r="E150" s="52">
        <v>181.55</v>
      </c>
      <c r="F150" s="52">
        <v>181.55</v>
      </c>
      <c r="G150" s="53">
        <v>60</v>
      </c>
      <c r="H150" s="53">
        <v>150</v>
      </c>
      <c r="I150" s="54">
        <v>2.6110000000000001E-2</v>
      </c>
      <c r="J150" s="53">
        <f t="shared" si="4"/>
        <v>3</v>
      </c>
      <c r="K150" s="55">
        <f t="shared" si="5"/>
        <v>0.08</v>
      </c>
      <c r="L150" s="56" t="s">
        <v>533</v>
      </c>
      <c r="M150" s="56" t="s">
        <v>358</v>
      </c>
    </row>
    <row r="151" spans="1:13" ht="21.6" customHeight="1" x14ac:dyDescent="0.3">
      <c r="A151" s="50" t="s">
        <v>803</v>
      </c>
      <c r="B151" s="50" t="s">
        <v>646</v>
      </c>
      <c r="C151" s="50" t="s">
        <v>632</v>
      </c>
      <c r="D151" s="51">
        <v>8</v>
      </c>
      <c r="E151" s="52">
        <v>346.05</v>
      </c>
      <c r="F151" s="52">
        <v>142.69</v>
      </c>
      <c r="G151" s="53">
        <v>255</v>
      </c>
      <c r="H151" s="53">
        <v>675</v>
      </c>
      <c r="I151" s="54">
        <v>2.6110000000000001E-2</v>
      </c>
      <c r="J151" s="53">
        <f t="shared" si="4"/>
        <v>3</v>
      </c>
      <c r="K151" s="55">
        <f t="shared" si="5"/>
        <v>0.08</v>
      </c>
      <c r="L151" s="56" t="s">
        <v>533</v>
      </c>
      <c r="M151" s="56" t="s">
        <v>358</v>
      </c>
    </row>
    <row r="152" spans="1:13" ht="21.6" customHeight="1" x14ac:dyDescent="0.3">
      <c r="A152" s="50" t="s">
        <v>812</v>
      </c>
      <c r="B152" s="50" t="s">
        <v>646</v>
      </c>
      <c r="C152" s="50" t="s">
        <v>632</v>
      </c>
      <c r="D152" s="51">
        <v>4</v>
      </c>
      <c r="E152" s="52">
        <v>83.35</v>
      </c>
      <c r="F152" s="52">
        <v>83.35</v>
      </c>
      <c r="G152" s="53">
        <v>72</v>
      </c>
      <c r="H152" s="53">
        <v>216</v>
      </c>
      <c r="I152" s="54">
        <v>2.6110000000000001E-2</v>
      </c>
      <c r="J152" s="53">
        <f t="shared" si="4"/>
        <v>3</v>
      </c>
      <c r="K152" s="55">
        <f t="shared" si="5"/>
        <v>0.08</v>
      </c>
      <c r="L152" s="56" t="s">
        <v>533</v>
      </c>
      <c r="M152" s="56" t="s">
        <v>358</v>
      </c>
    </row>
    <row r="153" spans="1:13" ht="21.6" customHeight="1" x14ac:dyDescent="0.3">
      <c r="A153" s="50" t="s">
        <v>823</v>
      </c>
      <c r="B153" s="50" t="s">
        <v>646</v>
      </c>
      <c r="C153" s="50" t="s">
        <v>632</v>
      </c>
      <c r="D153" s="51">
        <v>10</v>
      </c>
      <c r="E153" s="52">
        <v>36.93</v>
      </c>
      <c r="F153" s="52">
        <v>29.9</v>
      </c>
      <c r="G153" s="53">
        <v>290</v>
      </c>
      <c r="H153" s="53">
        <v>660</v>
      </c>
      <c r="I153" s="54">
        <v>2.5829999999999999E-2</v>
      </c>
      <c r="J153" s="53">
        <f t="shared" si="4"/>
        <v>3</v>
      </c>
      <c r="K153" s="55">
        <f t="shared" si="5"/>
        <v>0.08</v>
      </c>
      <c r="L153" s="56" t="s">
        <v>533</v>
      </c>
      <c r="M153" s="56" t="s">
        <v>358</v>
      </c>
    </row>
    <row r="154" spans="1:13" ht="21.6" customHeight="1" x14ac:dyDescent="0.3">
      <c r="A154" s="50" t="s">
        <v>825</v>
      </c>
      <c r="B154" s="50" t="s">
        <v>661</v>
      </c>
      <c r="C154" s="50" t="s">
        <v>632</v>
      </c>
      <c r="D154" s="51">
        <v>3</v>
      </c>
      <c r="E154" s="52">
        <v>520.97</v>
      </c>
      <c r="F154" s="52">
        <v>11.04</v>
      </c>
      <c r="G154" s="53">
        <v>150</v>
      </c>
      <c r="H154" s="53">
        <v>450</v>
      </c>
      <c r="I154" s="54">
        <v>2.6179999999999998E-2</v>
      </c>
      <c r="J154" s="53">
        <f t="shared" si="4"/>
        <v>3</v>
      </c>
      <c r="K154" s="55">
        <f t="shared" si="5"/>
        <v>0.08</v>
      </c>
      <c r="L154" s="56" t="s">
        <v>533</v>
      </c>
      <c r="M154" s="56" t="s">
        <v>358</v>
      </c>
    </row>
    <row r="155" spans="1:13" ht="21.6" customHeight="1" x14ac:dyDescent="0.3">
      <c r="A155" s="50" t="s">
        <v>708</v>
      </c>
      <c r="B155" s="50" t="s">
        <v>655</v>
      </c>
      <c r="C155" s="50" t="s">
        <v>632</v>
      </c>
      <c r="D155" s="51">
        <v>59</v>
      </c>
      <c r="E155" s="52">
        <v>947.13</v>
      </c>
      <c r="F155" s="52">
        <v>745.2</v>
      </c>
      <c r="G155" s="53">
        <v>3269</v>
      </c>
      <c r="H155" s="53">
        <v>13089</v>
      </c>
      <c r="I155" s="54">
        <v>1.7299999999999999E-2</v>
      </c>
      <c r="J155" s="53">
        <f t="shared" si="4"/>
        <v>5</v>
      </c>
      <c r="K155" s="55">
        <f t="shared" si="5"/>
        <v>0.09</v>
      </c>
      <c r="L155" s="56" t="s">
        <v>533</v>
      </c>
      <c r="M155" s="56" t="s">
        <v>358</v>
      </c>
    </row>
    <row r="156" spans="1:13" ht="21.6" customHeight="1" x14ac:dyDescent="0.3">
      <c r="A156" s="50" t="s">
        <v>820</v>
      </c>
      <c r="B156" s="50" t="s">
        <v>646</v>
      </c>
      <c r="C156" s="50" t="s">
        <v>632</v>
      </c>
      <c r="D156" s="51">
        <v>3</v>
      </c>
      <c r="E156" s="52">
        <v>20.2</v>
      </c>
      <c r="F156" s="52">
        <v>15.78</v>
      </c>
      <c r="G156" s="53">
        <v>120</v>
      </c>
      <c r="H156" s="53">
        <v>450</v>
      </c>
      <c r="I156" s="54">
        <v>2.2720000000000001E-2</v>
      </c>
      <c r="J156" s="53">
        <f t="shared" si="4"/>
        <v>4</v>
      </c>
      <c r="K156" s="55">
        <f t="shared" si="5"/>
        <v>0.09</v>
      </c>
      <c r="L156" s="56" t="s">
        <v>533</v>
      </c>
      <c r="M156" s="56" t="s">
        <v>358</v>
      </c>
    </row>
    <row r="157" spans="1:13" ht="21.6" customHeight="1" x14ac:dyDescent="0.3">
      <c r="A157" s="50" t="s">
        <v>711</v>
      </c>
      <c r="B157" s="50" t="s">
        <v>646</v>
      </c>
      <c r="C157" s="50" t="s">
        <v>632</v>
      </c>
      <c r="D157" s="51">
        <v>213</v>
      </c>
      <c r="E157" s="52">
        <v>28294.14</v>
      </c>
      <c r="F157" s="52">
        <v>16662.22</v>
      </c>
      <c r="G157" s="53">
        <v>14265</v>
      </c>
      <c r="H157" s="53">
        <v>46511</v>
      </c>
      <c r="I157" s="54">
        <v>2.6110000000000001E-2</v>
      </c>
      <c r="J157" s="53">
        <f t="shared" si="4"/>
        <v>4</v>
      </c>
      <c r="K157" s="55">
        <f t="shared" si="5"/>
        <v>0.1</v>
      </c>
      <c r="L157" s="56" t="s">
        <v>533</v>
      </c>
      <c r="M157" s="56" t="s">
        <v>358</v>
      </c>
    </row>
    <row r="158" spans="1:13" ht="21.6" customHeight="1" x14ac:dyDescent="0.3">
      <c r="A158" s="50" t="s">
        <v>670</v>
      </c>
      <c r="B158" s="50" t="s">
        <v>646</v>
      </c>
      <c r="C158" s="50" t="s">
        <v>632</v>
      </c>
      <c r="D158" s="51">
        <v>10</v>
      </c>
      <c r="E158" s="52">
        <v>262.75</v>
      </c>
      <c r="F158" s="52">
        <v>126.53</v>
      </c>
      <c r="G158" s="53">
        <v>292</v>
      </c>
      <c r="H158" s="53">
        <v>960</v>
      </c>
      <c r="I158" s="54">
        <v>2.6110000000000001E-2</v>
      </c>
      <c r="J158" s="53">
        <f t="shared" si="4"/>
        <v>4</v>
      </c>
      <c r="K158" s="55">
        <f t="shared" si="5"/>
        <v>0.1</v>
      </c>
      <c r="L158" s="56" t="s">
        <v>533</v>
      </c>
      <c r="M158" s="56" t="s">
        <v>358</v>
      </c>
    </row>
    <row r="159" spans="1:13" ht="21.6" customHeight="1" x14ac:dyDescent="0.3">
      <c r="A159" s="50" t="s">
        <v>824</v>
      </c>
      <c r="B159" s="50" t="s">
        <v>646</v>
      </c>
      <c r="C159" s="50" t="s">
        <v>632</v>
      </c>
      <c r="D159" s="51">
        <v>11</v>
      </c>
      <c r="E159" s="52">
        <v>137.38999999999999</v>
      </c>
      <c r="F159" s="52">
        <v>62.61</v>
      </c>
      <c r="G159" s="53">
        <v>307</v>
      </c>
      <c r="H159" s="53">
        <v>930</v>
      </c>
      <c r="I159" s="54">
        <v>2.4660000000000001E-2</v>
      </c>
      <c r="J159" s="53">
        <f t="shared" si="4"/>
        <v>4</v>
      </c>
      <c r="K159" s="55">
        <f t="shared" si="5"/>
        <v>0.1</v>
      </c>
      <c r="L159" s="56" t="s">
        <v>533</v>
      </c>
      <c r="M159" s="56" t="s">
        <v>358</v>
      </c>
    </row>
    <row r="160" spans="1:13" ht="21.6" customHeight="1" x14ac:dyDescent="0.3">
      <c r="A160" s="50" t="s">
        <v>729</v>
      </c>
      <c r="B160" s="50" t="s">
        <v>646</v>
      </c>
      <c r="C160" s="50" t="s">
        <v>632</v>
      </c>
      <c r="D160" s="51">
        <v>2</v>
      </c>
      <c r="E160" s="52">
        <v>573.13</v>
      </c>
      <c r="F160" s="52">
        <v>0</v>
      </c>
      <c r="G160" s="53">
        <v>90</v>
      </c>
      <c r="H160" s="53">
        <v>360</v>
      </c>
      <c r="I160" s="54">
        <v>2.6110000000000001E-2</v>
      </c>
      <c r="J160" s="53">
        <f t="shared" si="4"/>
        <v>4</v>
      </c>
      <c r="K160" s="55">
        <f t="shared" si="5"/>
        <v>0.1</v>
      </c>
      <c r="L160" s="56" t="s">
        <v>533</v>
      </c>
      <c r="M160" s="56" t="s">
        <v>358</v>
      </c>
    </row>
    <row r="161" spans="1:13" ht="21.6" customHeight="1" x14ac:dyDescent="0.3">
      <c r="A161" s="50" t="s">
        <v>746</v>
      </c>
      <c r="B161" s="50" t="s">
        <v>661</v>
      </c>
      <c r="C161" s="50" t="s">
        <v>632</v>
      </c>
      <c r="D161" s="51">
        <v>599</v>
      </c>
      <c r="E161" s="52">
        <v>21662.58</v>
      </c>
      <c r="F161" s="52">
        <v>11367.07</v>
      </c>
      <c r="G161" s="53">
        <v>18658</v>
      </c>
      <c r="H161" s="53">
        <v>53042</v>
      </c>
      <c r="I161" s="54">
        <v>3.5839999999999997E-2</v>
      </c>
      <c r="J161" s="53">
        <f t="shared" si="4"/>
        <v>3</v>
      </c>
      <c r="K161" s="55">
        <f t="shared" si="5"/>
        <v>0.11</v>
      </c>
      <c r="L161" s="56" t="s">
        <v>533</v>
      </c>
      <c r="M161" s="56" t="s">
        <v>358</v>
      </c>
    </row>
    <row r="162" spans="1:13" ht="21.6" customHeight="1" x14ac:dyDescent="0.3">
      <c r="A162" s="50" t="s">
        <v>686</v>
      </c>
      <c r="B162" s="50" t="s">
        <v>661</v>
      </c>
      <c r="C162" s="50" t="s">
        <v>632</v>
      </c>
      <c r="D162" s="51">
        <v>201</v>
      </c>
      <c r="E162" s="52">
        <v>10413.65</v>
      </c>
      <c r="F162" s="52">
        <v>7520.23</v>
      </c>
      <c r="G162" s="53">
        <v>6186</v>
      </c>
      <c r="H162" s="53">
        <v>17684</v>
      </c>
      <c r="I162" s="54">
        <v>3.5839999999999997E-2</v>
      </c>
      <c r="J162" s="53">
        <f t="shared" si="4"/>
        <v>3</v>
      </c>
      <c r="K162" s="55">
        <f t="shared" si="5"/>
        <v>0.11</v>
      </c>
      <c r="L162" s="56" t="s">
        <v>533</v>
      </c>
      <c r="M162" s="56" t="s">
        <v>358</v>
      </c>
    </row>
    <row r="163" spans="1:13" ht="21.6" customHeight="1" x14ac:dyDescent="0.3">
      <c r="A163" s="50" t="s">
        <v>660</v>
      </c>
      <c r="B163" s="50" t="s">
        <v>661</v>
      </c>
      <c r="C163" s="50" t="s">
        <v>632</v>
      </c>
      <c r="D163" s="51">
        <v>195</v>
      </c>
      <c r="E163" s="52">
        <v>10453.32</v>
      </c>
      <c r="F163" s="52">
        <v>5630.82</v>
      </c>
      <c r="G163" s="53">
        <v>6146</v>
      </c>
      <c r="H163" s="53">
        <v>18252</v>
      </c>
      <c r="I163" s="54">
        <v>3.5839999999999997E-2</v>
      </c>
      <c r="J163" s="53">
        <f t="shared" si="4"/>
        <v>3</v>
      </c>
      <c r="K163" s="55">
        <f t="shared" si="5"/>
        <v>0.11</v>
      </c>
      <c r="L163" s="56" t="s">
        <v>533</v>
      </c>
      <c r="M163" s="56" t="s">
        <v>358</v>
      </c>
    </row>
    <row r="164" spans="1:13" ht="21.6" customHeight="1" x14ac:dyDescent="0.3">
      <c r="A164" s="50" t="s">
        <v>724</v>
      </c>
      <c r="B164" s="50" t="s">
        <v>661</v>
      </c>
      <c r="C164" s="50" t="s">
        <v>632</v>
      </c>
      <c r="D164" s="51">
        <v>161</v>
      </c>
      <c r="E164" s="52">
        <v>3937.05</v>
      </c>
      <c r="F164" s="52">
        <v>2323.77</v>
      </c>
      <c r="G164" s="53">
        <v>4882</v>
      </c>
      <c r="H164" s="53">
        <v>12493</v>
      </c>
      <c r="I164" s="54">
        <v>3.5839999999999997E-2</v>
      </c>
      <c r="J164" s="53">
        <f t="shared" si="4"/>
        <v>3</v>
      </c>
      <c r="K164" s="55">
        <f t="shared" si="5"/>
        <v>0.11</v>
      </c>
      <c r="L164" s="56" t="s">
        <v>533</v>
      </c>
      <c r="M164" s="56" t="s">
        <v>358</v>
      </c>
    </row>
    <row r="165" spans="1:13" ht="21.6" customHeight="1" x14ac:dyDescent="0.3">
      <c r="A165" s="50" t="s">
        <v>672</v>
      </c>
      <c r="B165" s="50" t="s">
        <v>661</v>
      </c>
      <c r="C165" s="50" t="s">
        <v>632</v>
      </c>
      <c r="D165" s="51">
        <v>129</v>
      </c>
      <c r="E165" s="52">
        <v>1919.91</v>
      </c>
      <c r="F165" s="52">
        <v>1807.01</v>
      </c>
      <c r="G165" s="53">
        <v>4094</v>
      </c>
      <c r="H165" s="53">
        <v>9357</v>
      </c>
      <c r="I165" s="54">
        <v>3.5839999999999997E-2</v>
      </c>
      <c r="J165" s="53">
        <f t="shared" si="4"/>
        <v>3</v>
      </c>
      <c r="K165" s="55">
        <f t="shared" si="5"/>
        <v>0.11</v>
      </c>
      <c r="L165" s="56" t="s">
        <v>533</v>
      </c>
      <c r="M165" s="56" t="s">
        <v>358</v>
      </c>
    </row>
    <row r="166" spans="1:13" ht="21.6" customHeight="1" x14ac:dyDescent="0.3">
      <c r="A166" s="50" t="s">
        <v>685</v>
      </c>
      <c r="B166" s="50" t="s">
        <v>661</v>
      </c>
      <c r="C166" s="50" t="s">
        <v>632</v>
      </c>
      <c r="D166" s="51">
        <v>30</v>
      </c>
      <c r="E166" s="52">
        <v>1829.52</v>
      </c>
      <c r="F166" s="52">
        <v>1596.5</v>
      </c>
      <c r="G166" s="53">
        <v>960</v>
      </c>
      <c r="H166" s="53">
        <v>2550</v>
      </c>
      <c r="I166" s="54">
        <v>3.5839999999999997E-2</v>
      </c>
      <c r="J166" s="53">
        <f t="shared" si="4"/>
        <v>3</v>
      </c>
      <c r="K166" s="55">
        <f t="shared" si="5"/>
        <v>0.11</v>
      </c>
      <c r="L166" s="56" t="s">
        <v>533</v>
      </c>
      <c r="M166" s="56" t="s">
        <v>358</v>
      </c>
    </row>
    <row r="167" spans="1:13" ht="21.6" customHeight="1" x14ac:dyDescent="0.3">
      <c r="A167" s="50" t="s">
        <v>663</v>
      </c>
      <c r="B167" s="50" t="s">
        <v>661</v>
      </c>
      <c r="C167" s="50" t="s">
        <v>632</v>
      </c>
      <c r="D167" s="51">
        <v>31</v>
      </c>
      <c r="E167" s="52">
        <v>7021.63</v>
      </c>
      <c r="F167" s="52">
        <v>1030.17</v>
      </c>
      <c r="G167" s="53">
        <v>990</v>
      </c>
      <c r="H167" s="53">
        <v>2400</v>
      </c>
      <c r="I167" s="54">
        <v>3.5839999999999997E-2</v>
      </c>
      <c r="J167" s="53">
        <f t="shared" si="4"/>
        <v>3</v>
      </c>
      <c r="K167" s="55">
        <f t="shared" si="5"/>
        <v>0.11</v>
      </c>
      <c r="L167" s="56" t="s">
        <v>533</v>
      </c>
      <c r="M167" s="56" t="s">
        <v>358</v>
      </c>
    </row>
    <row r="168" spans="1:13" ht="21.6" customHeight="1" x14ac:dyDescent="0.3">
      <c r="A168" s="50" t="s">
        <v>673</v>
      </c>
      <c r="B168" s="50" t="s">
        <v>661</v>
      </c>
      <c r="C168" s="50" t="s">
        <v>632</v>
      </c>
      <c r="D168" s="51">
        <v>34</v>
      </c>
      <c r="E168" s="52">
        <v>1876.45</v>
      </c>
      <c r="F168" s="52">
        <v>790.67</v>
      </c>
      <c r="G168" s="53">
        <v>1029</v>
      </c>
      <c r="H168" s="53">
        <v>3010</v>
      </c>
      <c r="I168" s="54">
        <v>3.5839999999999997E-2</v>
      </c>
      <c r="J168" s="53">
        <f t="shared" si="4"/>
        <v>3</v>
      </c>
      <c r="K168" s="55">
        <f t="shared" si="5"/>
        <v>0.11</v>
      </c>
      <c r="L168" s="56" t="s">
        <v>533</v>
      </c>
      <c r="M168" s="56" t="s">
        <v>358</v>
      </c>
    </row>
    <row r="169" spans="1:13" ht="21.6" customHeight="1" x14ac:dyDescent="0.3">
      <c r="A169" s="50" t="s">
        <v>754</v>
      </c>
      <c r="B169" s="50" t="s">
        <v>661</v>
      </c>
      <c r="C169" s="50" t="s">
        <v>632</v>
      </c>
      <c r="D169" s="51">
        <v>29</v>
      </c>
      <c r="E169" s="52">
        <v>563.87</v>
      </c>
      <c r="F169" s="52">
        <v>356.72</v>
      </c>
      <c r="G169" s="53">
        <v>1456</v>
      </c>
      <c r="H169" s="53">
        <v>3154</v>
      </c>
      <c r="I169" s="54">
        <v>3.5839999999999997E-2</v>
      </c>
      <c r="J169" s="53">
        <f t="shared" si="4"/>
        <v>3</v>
      </c>
      <c r="K169" s="55">
        <f t="shared" si="5"/>
        <v>0.11</v>
      </c>
      <c r="L169" s="56" t="s">
        <v>533</v>
      </c>
      <c r="M169" s="56" t="s">
        <v>358</v>
      </c>
    </row>
    <row r="170" spans="1:13" ht="21.6" customHeight="1" x14ac:dyDescent="0.3">
      <c r="A170" s="50" t="s">
        <v>714</v>
      </c>
      <c r="B170" s="50" t="s">
        <v>661</v>
      </c>
      <c r="C170" s="50" t="s">
        <v>632</v>
      </c>
      <c r="D170" s="51">
        <v>9</v>
      </c>
      <c r="E170" s="52">
        <v>290.67</v>
      </c>
      <c r="F170" s="52">
        <v>290.67</v>
      </c>
      <c r="G170" s="53">
        <v>540</v>
      </c>
      <c r="H170" s="53">
        <v>1560</v>
      </c>
      <c r="I170" s="54">
        <v>3.5839999999999997E-2</v>
      </c>
      <c r="J170" s="53">
        <f t="shared" si="4"/>
        <v>3</v>
      </c>
      <c r="K170" s="55">
        <f t="shared" si="5"/>
        <v>0.11</v>
      </c>
      <c r="L170" s="56" t="s">
        <v>533</v>
      </c>
      <c r="M170" s="56" t="s">
        <v>358</v>
      </c>
    </row>
    <row r="171" spans="1:13" ht="21.6" customHeight="1" x14ac:dyDescent="0.3">
      <c r="A171" s="50" t="s">
        <v>810</v>
      </c>
      <c r="B171" s="50" t="s">
        <v>661</v>
      </c>
      <c r="C171" s="50" t="s">
        <v>632</v>
      </c>
      <c r="D171" s="51">
        <v>10</v>
      </c>
      <c r="E171" s="52">
        <v>183.77</v>
      </c>
      <c r="F171" s="52">
        <v>183.77</v>
      </c>
      <c r="G171" s="53">
        <v>300</v>
      </c>
      <c r="H171" s="53">
        <v>780</v>
      </c>
      <c r="I171" s="54">
        <v>3.5839999999999997E-2</v>
      </c>
      <c r="J171" s="53">
        <f t="shared" si="4"/>
        <v>3</v>
      </c>
      <c r="K171" s="55">
        <f t="shared" si="5"/>
        <v>0.11</v>
      </c>
      <c r="L171" s="56" t="s">
        <v>533</v>
      </c>
      <c r="M171" s="56" t="s">
        <v>358</v>
      </c>
    </row>
    <row r="172" spans="1:13" ht="21.6" customHeight="1" x14ac:dyDescent="0.3">
      <c r="A172" s="50" t="s">
        <v>814</v>
      </c>
      <c r="B172" s="50" t="s">
        <v>661</v>
      </c>
      <c r="C172" s="50" t="s">
        <v>632</v>
      </c>
      <c r="D172" s="51">
        <v>7</v>
      </c>
      <c r="E172" s="52">
        <v>173.8</v>
      </c>
      <c r="F172" s="52">
        <v>114.48</v>
      </c>
      <c r="G172" s="53">
        <v>210</v>
      </c>
      <c r="H172" s="53">
        <v>450</v>
      </c>
      <c r="I172" s="54">
        <v>3.5839999999999997E-2</v>
      </c>
      <c r="J172" s="53">
        <f t="shared" si="4"/>
        <v>3</v>
      </c>
      <c r="K172" s="55">
        <f t="shared" si="5"/>
        <v>0.11</v>
      </c>
      <c r="L172" s="56" t="s">
        <v>533</v>
      </c>
      <c r="M172" s="56" t="s">
        <v>358</v>
      </c>
    </row>
    <row r="173" spans="1:13" ht="21.6" customHeight="1" x14ac:dyDescent="0.3">
      <c r="A173" s="50" t="s">
        <v>745</v>
      </c>
      <c r="B173" s="50" t="s">
        <v>661</v>
      </c>
      <c r="C173" s="50" t="s">
        <v>632</v>
      </c>
      <c r="D173" s="51">
        <v>2</v>
      </c>
      <c r="E173" s="52">
        <v>87.5</v>
      </c>
      <c r="F173" s="52">
        <v>87.5</v>
      </c>
      <c r="G173" s="53">
        <v>60</v>
      </c>
      <c r="H173" s="53">
        <v>180</v>
      </c>
      <c r="I173" s="54">
        <v>3.5839999999999997E-2</v>
      </c>
      <c r="J173" s="53">
        <f t="shared" si="4"/>
        <v>3</v>
      </c>
      <c r="K173" s="55">
        <f t="shared" si="5"/>
        <v>0.11</v>
      </c>
      <c r="L173" s="56" t="s">
        <v>533</v>
      </c>
      <c r="M173" s="56" t="s">
        <v>358</v>
      </c>
    </row>
    <row r="174" spans="1:13" ht="21.6" customHeight="1" x14ac:dyDescent="0.3">
      <c r="A174" s="50" t="s">
        <v>784</v>
      </c>
      <c r="B174" s="50" t="s">
        <v>661</v>
      </c>
      <c r="C174" s="50" t="s">
        <v>632</v>
      </c>
      <c r="D174" s="51">
        <v>2</v>
      </c>
      <c r="E174" s="52">
        <v>26.75</v>
      </c>
      <c r="F174" s="52">
        <v>26.75</v>
      </c>
      <c r="G174" s="53">
        <v>60</v>
      </c>
      <c r="H174" s="53">
        <v>180</v>
      </c>
      <c r="I174" s="54">
        <v>3.5839999999999997E-2</v>
      </c>
      <c r="J174" s="53">
        <f t="shared" si="4"/>
        <v>3</v>
      </c>
      <c r="K174" s="55">
        <f t="shared" si="5"/>
        <v>0.11</v>
      </c>
      <c r="L174" s="56" t="s">
        <v>533</v>
      </c>
      <c r="M174" s="56" t="s">
        <v>358</v>
      </c>
    </row>
    <row r="175" spans="1:13" ht="21.6" customHeight="1" x14ac:dyDescent="0.3">
      <c r="A175" s="50" t="s">
        <v>789</v>
      </c>
      <c r="B175" s="50" t="s">
        <v>661</v>
      </c>
      <c r="C175" s="50" t="s">
        <v>632</v>
      </c>
      <c r="D175" s="51">
        <v>2</v>
      </c>
      <c r="E175" s="52">
        <v>26.74</v>
      </c>
      <c r="F175" s="52">
        <v>26.74</v>
      </c>
      <c r="G175" s="53">
        <v>60</v>
      </c>
      <c r="H175" s="53">
        <v>180</v>
      </c>
      <c r="I175" s="54">
        <v>3.5839999999999997E-2</v>
      </c>
      <c r="J175" s="53">
        <f t="shared" si="4"/>
        <v>3</v>
      </c>
      <c r="K175" s="55">
        <f t="shared" si="5"/>
        <v>0.11</v>
      </c>
      <c r="L175" s="56" t="s">
        <v>533</v>
      </c>
      <c r="M175" s="56" t="s">
        <v>358</v>
      </c>
    </row>
    <row r="176" spans="1:13" ht="21.6" customHeight="1" x14ac:dyDescent="0.3">
      <c r="A176" s="50" t="s">
        <v>678</v>
      </c>
      <c r="B176" s="50" t="s">
        <v>661</v>
      </c>
      <c r="C176" s="50" t="s">
        <v>632</v>
      </c>
      <c r="D176" s="51">
        <v>1</v>
      </c>
      <c r="E176" s="52">
        <v>12.82</v>
      </c>
      <c r="F176" s="52">
        <v>12.71</v>
      </c>
      <c r="G176" s="53">
        <v>30</v>
      </c>
      <c r="H176" s="53">
        <v>90</v>
      </c>
      <c r="I176" s="54">
        <v>3.5839999999999997E-2</v>
      </c>
      <c r="J176" s="53">
        <f t="shared" si="4"/>
        <v>3</v>
      </c>
      <c r="K176" s="55">
        <f t="shared" si="5"/>
        <v>0.11</v>
      </c>
      <c r="L176" s="56" t="s">
        <v>533</v>
      </c>
      <c r="M176" s="56" t="s">
        <v>358</v>
      </c>
    </row>
    <row r="177" spans="1:13" ht="21.6" customHeight="1" x14ac:dyDescent="0.3">
      <c r="A177" s="50" t="s">
        <v>739</v>
      </c>
      <c r="B177" s="50" t="s">
        <v>655</v>
      </c>
      <c r="C177" s="50" t="s">
        <v>632</v>
      </c>
      <c r="D177" s="51">
        <v>3</v>
      </c>
      <c r="E177" s="52">
        <v>39.46</v>
      </c>
      <c r="F177" s="52">
        <v>39.46</v>
      </c>
      <c r="G177" s="53">
        <v>57</v>
      </c>
      <c r="H177" s="53">
        <v>390</v>
      </c>
      <c r="I177" s="54">
        <v>1.7299999999999999E-2</v>
      </c>
      <c r="J177" s="53">
        <f t="shared" si="4"/>
        <v>7</v>
      </c>
      <c r="K177" s="55">
        <f t="shared" si="5"/>
        <v>0.12</v>
      </c>
      <c r="L177" s="56" t="s">
        <v>533</v>
      </c>
      <c r="M177" s="56" t="s">
        <v>358</v>
      </c>
    </row>
    <row r="178" spans="1:13" ht="21.6" customHeight="1" x14ac:dyDescent="0.3">
      <c r="A178" s="50" t="s">
        <v>801</v>
      </c>
      <c r="B178" s="50" t="s">
        <v>655</v>
      </c>
      <c r="C178" s="50" t="s">
        <v>632</v>
      </c>
      <c r="D178" s="51">
        <v>1</v>
      </c>
      <c r="E178" s="52">
        <v>33.979999999999997</v>
      </c>
      <c r="F178" s="52">
        <v>29.22</v>
      </c>
      <c r="G178" s="53">
        <v>8</v>
      </c>
      <c r="H178" s="53">
        <v>50</v>
      </c>
      <c r="I178" s="54">
        <v>1.7299999999999999E-2</v>
      </c>
      <c r="J178" s="53">
        <f t="shared" si="4"/>
        <v>7</v>
      </c>
      <c r="K178" s="55">
        <f t="shared" si="5"/>
        <v>0.12</v>
      </c>
      <c r="L178" s="56" t="s">
        <v>533</v>
      </c>
      <c r="M178" s="56" t="s">
        <v>358</v>
      </c>
    </row>
    <row r="179" spans="1:13" ht="21.6" customHeight="1" x14ac:dyDescent="0.3">
      <c r="A179" s="50" t="s">
        <v>829</v>
      </c>
      <c r="B179" s="50" t="s">
        <v>642</v>
      </c>
      <c r="C179" s="50" t="s">
        <v>632</v>
      </c>
      <c r="D179" s="51">
        <v>72</v>
      </c>
      <c r="E179" s="52">
        <v>11361.24</v>
      </c>
      <c r="F179" s="52">
        <v>7133.98</v>
      </c>
      <c r="G179" s="53">
        <v>2370</v>
      </c>
      <c r="H179" s="53">
        <v>4665</v>
      </c>
      <c r="I179" s="54">
        <v>5.8680000000000003E-2</v>
      </c>
      <c r="J179" s="53">
        <f t="shared" si="4"/>
        <v>2</v>
      </c>
      <c r="K179" s="55">
        <f t="shared" si="5"/>
        <v>0.12</v>
      </c>
      <c r="L179" s="56" t="s">
        <v>533</v>
      </c>
      <c r="M179" s="56" t="s">
        <v>358</v>
      </c>
    </row>
    <row r="180" spans="1:13" ht="21.6" customHeight="1" x14ac:dyDescent="0.3">
      <c r="A180" s="50" t="s">
        <v>648</v>
      </c>
      <c r="B180" s="50" t="s">
        <v>642</v>
      </c>
      <c r="C180" s="50" t="s">
        <v>632</v>
      </c>
      <c r="D180" s="51">
        <v>10</v>
      </c>
      <c r="E180" s="52">
        <v>981.2</v>
      </c>
      <c r="F180" s="52">
        <v>315.19</v>
      </c>
      <c r="G180" s="53">
        <v>300</v>
      </c>
      <c r="H180" s="53">
        <v>480</v>
      </c>
      <c r="I180" s="54">
        <v>6.1830000000000003E-2</v>
      </c>
      <c r="J180" s="53">
        <f t="shared" si="4"/>
        <v>2</v>
      </c>
      <c r="K180" s="55">
        <f t="shared" si="5"/>
        <v>0.12</v>
      </c>
      <c r="L180" s="56" t="s">
        <v>533</v>
      </c>
      <c r="M180" s="56" t="s">
        <v>358</v>
      </c>
    </row>
    <row r="181" spans="1:13" ht="21.6" customHeight="1" x14ac:dyDescent="0.3">
      <c r="A181" s="50" t="s">
        <v>771</v>
      </c>
      <c r="B181" s="50" t="s">
        <v>642</v>
      </c>
      <c r="C181" s="50" t="s">
        <v>632</v>
      </c>
      <c r="D181" s="51">
        <v>9</v>
      </c>
      <c r="E181" s="52">
        <v>128.33000000000001</v>
      </c>
      <c r="F181" s="52">
        <v>128.33000000000001</v>
      </c>
      <c r="G181" s="53">
        <v>270</v>
      </c>
      <c r="H181" s="53">
        <v>540</v>
      </c>
      <c r="I181" s="54">
        <v>6.1830000000000003E-2</v>
      </c>
      <c r="J181" s="53">
        <f t="shared" si="4"/>
        <v>2</v>
      </c>
      <c r="K181" s="55">
        <f t="shared" si="5"/>
        <v>0.12</v>
      </c>
      <c r="L181" s="56" t="s">
        <v>533</v>
      </c>
      <c r="M181" s="56" t="s">
        <v>358</v>
      </c>
    </row>
    <row r="182" spans="1:13" ht="21.6" customHeight="1" x14ac:dyDescent="0.3">
      <c r="A182" s="50" t="s">
        <v>693</v>
      </c>
      <c r="B182" s="50" t="s">
        <v>642</v>
      </c>
      <c r="C182" s="50" t="s">
        <v>632</v>
      </c>
      <c r="D182" s="51">
        <v>3</v>
      </c>
      <c r="E182" s="52">
        <v>25.86</v>
      </c>
      <c r="F182" s="52">
        <v>25.86</v>
      </c>
      <c r="G182" s="53">
        <v>90</v>
      </c>
      <c r="H182" s="53">
        <v>180</v>
      </c>
      <c r="I182" s="54">
        <v>6.1830000000000003E-2</v>
      </c>
      <c r="J182" s="53">
        <f t="shared" si="4"/>
        <v>2</v>
      </c>
      <c r="K182" s="55">
        <f t="shared" si="5"/>
        <v>0.12</v>
      </c>
      <c r="L182" s="56" t="s">
        <v>533</v>
      </c>
      <c r="M182" s="56" t="s">
        <v>358</v>
      </c>
    </row>
    <row r="183" spans="1:13" ht="21.6" customHeight="1" x14ac:dyDescent="0.3">
      <c r="A183" s="50" t="s">
        <v>815</v>
      </c>
      <c r="B183" s="50" t="s">
        <v>642</v>
      </c>
      <c r="C183" s="50" t="s">
        <v>632</v>
      </c>
      <c r="D183" s="51">
        <v>1</v>
      </c>
      <c r="E183" s="52">
        <v>320.48</v>
      </c>
      <c r="F183" s="52">
        <v>2</v>
      </c>
      <c r="G183" s="53">
        <v>30</v>
      </c>
      <c r="H183" s="53">
        <v>60</v>
      </c>
      <c r="I183" s="54">
        <v>6.1830000000000003E-2</v>
      </c>
      <c r="J183" s="53">
        <f t="shared" si="4"/>
        <v>2</v>
      </c>
      <c r="K183" s="55">
        <f t="shared" si="5"/>
        <v>0.12</v>
      </c>
      <c r="L183" s="56" t="s">
        <v>533</v>
      </c>
      <c r="M183" s="56" t="s">
        <v>358</v>
      </c>
    </row>
    <row r="184" spans="1:13" ht="21.6" customHeight="1" x14ac:dyDescent="0.3">
      <c r="A184" s="50" t="s">
        <v>689</v>
      </c>
      <c r="B184" s="50" t="s">
        <v>651</v>
      </c>
      <c r="C184" s="50" t="s">
        <v>632</v>
      </c>
      <c r="D184" s="51">
        <v>1</v>
      </c>
      <c r="E184" s="52">
        <v>372.79</v>
      </c>
      <c r="F184" s="52">
        <v>0</v>
      </c>
      <c r="G184" s="53">
        <v>30</v>
      </c>
      <c r="H184" s="53">
        <v>90</v>
      </c>
      <c r="I184" s="54">
        <v>0.04</v>
      </c>
      <c r="J184" s="53">
        <f t="shared" si="4"/>
        <v>3</v>
      </c>
      <c r="K184" s="55">
        <f t="shared" si="5"/>
        <v>0.12</v>
      </c>
      <c r="L184" s="56" t="s">
        <v>533</v>
      </c>
      <c r="M184" s="56" t="s">
        <v>358</v>
      </c>
    </row>
    <row r="185" spans="1:13" ht="21.6" customHeight="1" x14ac:dyDescent="0.3">
      <c r="A185" s="50" t="s">
        <v>706</v>
      </c>
      <c r="B185" s="50" t="s">
        <v>661</v>
      </c>
      <c r="C185" s="50" t="s">
        <v>632</v>
      </c>
      <c r="D185" s="51">
        <v>232</v>
      </c>
      <c r="E185" s="52">
        <v>5711.02</v>
      </c>
      <c r="F185" s="52">
        <v>5204.84</v>
      </c>
      <c r="G185" s="53">
        <v>7195</v>
      </c>
      <c r="H185" s="53">
        <v>21917</v>
      </c>
      <c r="I185" s="54">
        <v>3.5839999999999997E-2</v>
      </c>
      <c r="J185" s="53">
        <f t="shared" si="4"/>
        <v>4</v>
      </c>
      <c r="K185" s="55">
        <f t="shared" si="5"/>
        <v>0.14000000000000001</v>
      </c>
      <c r="L185" s="56" t="s">
        <v>533</v>
      </c>
      <c r="M185" s="56" t="s">
        <v>358</v>
      </c>
    </row>
    <row r="186" spans="1:13" ht="21.6" customHeight="1" x14ac:dyDescent="0.3">
      <c r="A186" s="50" t="s">
        <v>766</v>
      </c>
      <c r="B186" s="50" t="s">
        <v>661</v>
      </c>
      <c r="C186" s="50" t="s">
        <v>632</v>
      </c>
      <c r="D186" s="51">
        <v>134</v>
      </c>
      <c r="E186" s="52">
        <v>8101.55</v>
      </c>
      <c r="F186" s="52">
        <v>2448.12</v>
      </c>
      <c r="G186" s="53">
        <v>4072</v>
      </c>
      <c r="H186" s="53">
        <v>14258</v>
      </c>
      <c r="I186" s="54">
        <v>3.5839999999999997E-2</v>
      </c>
      <c r="J186" s="53">
        <f t="shared" si="4"/>
        <v>4</v>
      </c>
      <c r="K186" s="55">
        <f t="shared" si="5"/>
        <v>0.14000000000000001</v>
      </c>
      <c r="L186" s="56" t="s">
        <v>533</v>
      </c>
      <c r="M186" s="56" t="s">
        <v>358</v>
      </c>
    </row>
    <row r="187" spans="1:13" ht="21.6" customHeight="1" x14ac:dyDescent="0.3">
      <c r="A187" s="50" t="s">
        <v>797</v>
      </c>
      <c r="B187" s="50" t="s">
        <v>661</v>
      </c>
      <c r="C187" s="50" t="s">
        <v>632</v>
      </c>
      <c r="D187" s="51">
        <v>4</v>
      </c>
      <c r="E187" s="52">
        <v>511.62</v>
      </c>
      <c r="F187" s="52">
        <v>198.9</v>
      </c>
      <c r="G187" s="53">
        <v>120</v>
      </c>
      <c r="H187" s="53">
        <v>390</v>
      </c>
      <c r="I187" s="54">
        <v>3.5839999999999997E-2</v>
      </c>
      <c r="J187" s="53">
        <f t="shared" si="4"/>
        <v>4</v>
      </c>
      <c r="K187" s="55">
        <f t="shared" si="5"/>
        <v>0.14000000000000001</v>
      </c>
      <c r="L187" s="56" t="s">
        <v>533</v>
      </c>
      <c r="M187" s="56" t="s">
        <v>358</v>
      </c>
    </row>
    <row r="188" spans="1:13" ht="21.6" customHeight="1" x14ac:dyDescent="0.3">
      <c r="A188" s="50" t="s">
        <v>705</v>
      </c>
      <c r="B188" s="50" t="s">
        <v>661</v>
      </c>
      <c r="C188" s="50" t="s">
        <v>632</v>
      </c>
      <c r="D188" s="51">
        <v>2</v>
      </c>
      <c r="E188" s="52">
        <v>61.59</v>
      </c>
      <c r="F188" s="52">
        <v>13.98</v>
      </c>
      <c r="G188" s="53">
        <v>120</v>
      </c>
      <c r="H188" s="53">
        <v>420</v>
      </c>
      <c r="I188" s="54">
        <v>3.5839999999999997E-2</v>
      </c>
      <c r="J188" s="53">
        <f t="shared" si="4"/>
        <v>4</v>
      </c>
      <c r="K188" s="55">
        <f t="shared" si="5"/>
        <v>0.14000000000000001</v>
      </c>
      <c r="L188" s="56" t="s">
        <v>533</v>
      </c>
      <c r="M188" s="56" t="s">
        <v>358</v>
      </c>
    </row>
    <row r="189" spans="1:13" ht="21.6" customHeight="1" x14ac:dyDescent="0.3">
      <c r="A189" s="50" t="s">
        <v>773</v>
      </c>
      <c r="B189" s="50" t="s">
        <v>651</v>
      </c>
      <c r="C189" s="50" t="s">
        <v>632</v>
      </c>
      <c r="D189" s="51">
        <v>1</v>
      </c>
      <c r="E189" s="52">
        <v>186.04</v>
      </c>
      <c r="F189" s="52">
        <v>158.19</v>
      </c>
      <c r="G189" s="53">
        <v>30</v>
      </c>
      <c r="H189" s="53">
        <v>60</v>
      </c>
      <c r="I189" s="54">
        <v>6.7750000000000005E-2</v>
      </c>
      <c r="J189" s="53">
        <f t="shared" si="4"/>
        <v>2</v>
      </c>
      <c r="K189" s="55">
        <f t="shared" si="5"/>
        <v>0.14000000000000001</v>
      </c>
      <c r="L189" s="56" t="s">
        <v>533</v>
      </c>
      <c r="M189" s="56" t="s">
        <v>358</v>
      </c>
    </row>
    <row r="190" spans="1:13" ht="21.6" customHeight="1" x14ac:dyDescent="0.3">
      <c r="A190" s="50" t="s">
        <v>738</v>
      </c>
      <c r="B190" s="50" t="s">
        <v>655</v>
      </c>
      <c r="C190" s="50" t="s">
        <v>632</v>
      </c>
      <c r="D190" s="51">
        <v>1</v>
      </c>
      <c r="E190" s="52">
        <v>15.08</v>
      </c>
      <c r="F190" s="52">
        <v>15.08</v>
      </c>
      <c r="G190" s="53">
        <v>30</v>
      </c>
      <c r="H190" s="53">
        <v>270</v>
      </c>
      <c r="I190" s="54">
        <v>1.7299999999999999E-2</v>
      </c>
      <c r="J190" s="53">
        <f t="shared" si="4"/>
        <v>9</v>
      </c>
      <c r="K190" s="55">
        <f t="shared" si="5"/>
        <v>0.16</v>
      </c>
      <c r="L190" s="56" t="s">
        <v>533</v>
      </c>
      <c r="M190" s="56" t="s">
        <v>358</v>
      </c>
    </row>
    <row r="191" spans="1:13" ht="21.6" customHeight="1" x14ac:dyDescent="0.3">
      <c r="A191" s="50" t="s">
        <v>793</v>
      </c>
      <c r="B191" s="50" t="s">
        <v>661</v>
      </c>
      <c r="C191" s="50" t="s">
        <v>632</v>
      </c>
      <c r="D191" s="51">
        <v>5</v>
      </c>
      <c r="E191" s="52">
        <v>1090.81</v>
      </c>
      <c r="F191" s="52">
        <v>328.75</v>
      </c>
      <c r="G191" s="53">
        <v>150</v>
      </c>
      <c r="H191" s="53">
        <v>690</v>
      </c>
      <c r="I191" s="54">
        <v>3.5839999999999997E-2</v>
      </c>
      <c r="J191" s="53">
        <f t="shared" si="4"/>
        <v>5</v>
      </c>
      <c r="K191" s="55">
        <f t="shared" si="5"/>
        <v>0.18</v>
      </c>
      <c r="L191" s="56" t="s">
        <v>533</v>
      </c>
      <c r="M191" s="56" t="s">
        <v>358</v>
      </c>
    </row>
    <row r="192" spans="1:13" ht="21.6" customHeight="1" x14ac:dyDescent="0.3">
      <c r="A192" s="50" t="s">
        <v>799</v>
      </c>
      <c r="B192" s="50" t="s">
        <v>642</v>
      </c>
      <c r="C192" s="50" t="s">
        <v>632</v>
      </c>
      <c r="D192" s="51">
        <v>451</v>
      </c>
      <c r="E192" s="52">
        <v>41154.15</v>
      </c>
      <c r="F192" s="52">
        <v>21561.41</v>
      </c>
      <c r="G192" s="53">
        <v>14867</v>
      </c>
      <c r="H192" s="53">
        <v>36687</v>
      </c>
      <c r="I192" s="54">
        <v>5.8680000000000003E-2</v>
      </c>
      <c r="J192" s="53">
        <f t="shared" si="4"/>
        <v>3</v>
      </c>
      <c r="K192" s="55">
        <f t="shared" si="5"/>
        <v>0.18</v>
      </c>
      <c r="L192" s="56" t="s">
        <v>533</v>
      </c>
      <c r="M192" s="56" t="s">
        <v>358</v>
      </c>
    </row>
    <row r="193" spans="1:13" ht="21.6" customHeight="1" x14ac:dyDescent="0.3">
      <c r="A193" s="50" t="s">
        <v>757</v>
      </c>
      <c r="B193" s="50" t="s">
        <v>642</v>
      </c>
      <c r="C193" s="50" t="s">
        <v>632</v>
      </c>
      <c r="D193" s="51">
        <v>678</v>
      </c>
      <c r="E193" s="52">
        <v>43078.15</v>
      </c>
      <c r="F193" s="52">
        <v>19469.45</v>
      </c>
      <c r="G193" s="53">
        <v>25601</v>
      </c>
      <c r="H193" s="53">
        <v>71109</v>
      </c>
      <c r="I193" s="54">
        <v>5.8700000000000002E-2</v>
      </c>
      <c r="J193" s="53">
        <f t="shared" si="4"/>
        <v>3</v>
      </c>
      <c r="K193" s="55">
        <f t="shared" si="5"/>
        <v>0.18</v>
      </c>
      <c r="L193" s="56" t="s">
        <v>533</v>
      </c>
      <c r="M193" s="56" t="s">
        <v>358</v>
      </c>
    </row>
    <row r="194" spans="1:13" ht="21.6" customHeight="1" x14ac:dyDescent="0.3">
      <c r="A194" s="50" t="s">
        <v>831</v>
      </c>
      <c r="B194" s="50" t="s">
        <v>642</v>
      </c>
      <c r="C194" s="50" t="s">
        <v>632</v>
      </c>
      <c r="D194" s="51">
        <v>146</v>
      </c>
      <c r="E194" s="52">
        <v>4345.32</v>
      </c>
      <c r="F194" s="52">
        <v>3428.35</v>
      </c>
      <c r="G194" s="53">
        <v>7610</v>
      </c>
      <c r="H194" s="53">
        <v>19320</v>
      </c>
      <c r="I194" s="54">
        <v>5.8700000000000002E-2</v>
      </c>
      <c r="J194" s="53">
        <f t="shared" ref="J194:J257" si="6">ROUNDUP(H194/G194,0)</f>
        <v>3</v>
      </c>
      <c r="K194" s="55">
        <f t="shared" ref="K194:K257" si="7">ROUND(I194*J194,2)</f>
        <v>0.18</v>
      </c>
      <c r="L194" s="56" t="s">
        <v>533</v>
      </c>
      <c r="M194" s="56" t="s">
        <v>358</v>
      </c>
    </row>
    <row r="195" spans="1:13" ht="21.6" customHeight="1" x14ac:dyDescent="0.3">
      <c r="A195" s="50" t="s">
        <v>716</v>
      </c>
      <c r="B195" s="50" t="s">
        <v>642</v>
      </c>
      <c r="C195" s="50" t="s">
        <v>632</v>
      </c>
      <c r="D195" s="51">
        <v>127</v>
      </c>
      <c r="E195" s="52">
        <v>8997.2199999999993</v>
      </c>
      <c r="F195" s="52">
        <v>1877.61</v>
      </c>
      <c r="G195" s="53">
        <v>4154</v>
      </c>
      <c r="H195" s="53">
        <v>10878</v>
      </c>
      <c r="I195" s="54">
        <v>0.06</v>
      </c>
      <c r="J195" s="53">
        <f t="shared" si="6"/>
        <v>3</v>
      </c>
      <c r="K195" s="55">
        <f t="shared" si="7"/>
        <v>0.18</v>
      </c>
      <c r="L195" s="56" t="s">
        <v>533</v>
      </c>
      <c r="M195" s="56" t="s">
        <v>358</v>
      </c>
    </row>
    <row r="196" spans="1:13" ht="21.6" customHeight="1" x14ac:dyDescent="0.3">
      <c r="A196" s="50" t="s">
        <v>779</v>
      </c>
      <c r="B196" s="50" t="s">
        <v>642</v>
      </c>
      <c r="C196" s="50" t="s">
        <v>632</v>
      </c>
      <c r="D196" s="51">
        <v>4181</v>
      </c>
      <c r="E196" s="52">
        <v>253265.17</v>
      </c>
      <c r="F196" s="52">
        <v>126964.04</v>
      </c>
      <c r="G196" s="53">
        <v>133906</v>
      </c>
      <c r="H196" s="53">
        <v>387749</v>
      </c>
      <c r="I196" s="54">
        <v>6.1830000000000003E-2</v>
      </c>
      <c r="J196" s="53">
        <f t="shared" si="6"/>
        <v>3</v>
      </c>
      <c r="K196" s="55">
        <f t="shared" si="7"/>
        <v>0.19</v>
      </c>
      <c r="L196" s="56" t="s">
        <v>533</v>
      </c>
      <c r="M196" s="56" t="s">
        <v>358</v>
      </c>
    </row>
    <row r="197" spans="1:13" ht="21.6" customHeight="1" x14ac:dyDescent="0.3">
      <c r="A197" s="50" t="s">
        <v>798</v>
      </c>
      <c r="B197" s="50" t="s">
        <v>642</v>
      </c>
      <c r="C197" s="50" t="s">
        <v>632</v>
      </c>
      <c r="D197" s="51">
        <v>848</v>
      </c>
      <c r="E197" s="52">
        <v>81860.92</v>
      </c>
      <c r="F197" s="52">
        <v>42408.46</v>
      </c>
      <c r="G197" s="53">
        <v>27014</v>
      </c>
      <c r="H197" s="53">
        <v>75997</v>
      </c>
      <c r="I197" s="54">
        <v>6.1830000000000003E-2</v>
      </c>
      <c r="J197" s="53">
        <f t="shared" si="6"/>
        <v>3</v>
      </c>
      <c r="K197" s="55">
        <f t="shared" si="7"/>
        <v>0.19</v>
      </c>
      <c r="L197" s="56" t="s">
        <v>533</v>
      </c>
      <c r="M197" s="56" t="s">
        <v>358</v>
      </c>
    </row>
    <row r="198" spans="1:13" ht="21.6" customHeight="1" x14ac:dyDescent="0.3">
      <c r="A198" s="50" t="s">
        <v>664</v>
      </c>
      <c r="B198" s="50" t="s">
        <v>642</v>
      </c>
      <c r="C198" s="50" t="s">
        <v>632</v>
      </c>
      <c r="D198" s="51">
        <v>654</v>
      </c>
      <c r="E198" s="52">
        <v>27981.79</v>
      </c>
      <c r="F198" s="52">
        <v>18069.259999999998</v>
      </c>
      <c r="G198" s="53">
        <v>20714</v>
      </c>
      <c r="H198" s="53">
        <v>55279</v>
      </c>
      <c r="I198" s="54">
        <v>6.1830000000000003E-2</v>
      </c>
      <c r="J198" s="53">
        <f t="shared" si="6"/>
        <v>3</v>
      </c>
      <c r="K198" s="55">
        <f t="shared" si="7"/>
        <v>0.19</v>
      </c>
      <c r="L198" s="56" t="s">
        <v>533</v>
      </c>
      <c r="M198" s="56" t="s">
        <v>358</v>
      </c>
    </row>
    <row r="199" spans="1:13" ht="21.6" customHeight="1" x14ac:dyDescent="0.3">
      <c r="A199" s="50" t="s">
        <v>756</v>
      </c>
      <c r="B199" s="50" t="s">
        <v>642</v>
      </c>
      <c r="C199" s="50" t="s">
        <v>632</v>
      </c>
      <c r="D199" s="51">
        <v>369</v>
      </c>
      <c r="E199" s="52">
        <v>11438.2</v>
      </c>
      <c r="F199" s="52">
        <v>8037.1</v>
      </c>
      <c r="G199" s="53">
        <v>16377</v>
      </c>
      <c r="H199" s="53">
        <v>42597</v>
      </c>
      <c r="I199" s="54">
        <v>6.1830000000000003E-2</v>
      </c>
      <c r="J199" s="53">
        <f t="shared" si="6"/>
        <v>3</v>
      </c>
      <c r="K199" s="55">
        <f t="shared" si="7"/>
        <v>0.19</v>
      </c>
      <c r="L199" s="56" t="s">
        <v>533</v>
      </c>
      <c r="M199" s="56" t="s">
        <v>358</v>
      </c>
    </row>
    <row r="200" spans="1:13" ht="21.6" customHeight="1" x14ac:dyDescent="0.3">
      <c r="A200" s="50" t="s">
        <v>688</v>
      </c>
      <c r="B200" s="50" t="s">
        <v>642</v>
      </c>
      <c r="C200" s="50" t="s">
        <v>632</v>
      </c>
      <c r="D200" s="51">
        <v>92</v>
      </c>
      <c r="E200" s="52">
        <v>17100.2</v>
      </c>
      <c r="F200" s="52">
        <v>7677.88</v>
      </c>
      <c r="G200" s="53">
        <v>3271</v>
      </c>
      <c r="H200" s="53">
        <v>8658</v>
      </c>
      <c r="I200" s="54">
        <v>6.1830000000000003E-2</v>
      </c>
      <c r="J200" s="53">
        <f t="shared" si="6"/>
        <v>3</v>
      </c>
      <c r="K200" s="55">
        <f t="shared" si="7"/>
        <v>0.19</v>
      </c>
      <c r="L200" s="56" t="s">
        <v>533</v>
      </c>
      <c r="M200" s="56" t="s">
        <v>358</v>
      </c>
    </row>
    <row r="201" spans="1:13" ht="21.6" customHeight="1" x14ac:dyDescent="0.3">
      <c r="A201" s="50" t="s">
        <v>772</v>
      </c>
      <c r="B201" s="50" t="s">
        <v>642</v>
      </c>
      <c r="C201" s="50" t="s">
        <v>632</v>
      </c>
      <c r="D201" s="51">
        <v>170</v>
      </c>
      <c r="E201" s="52">
        <v>13651.53</v>
      </c>
      <c r="F201" s="52">
        <v>6939.87</v>
      </c>
      <c r="G201" s="53">
        <v>5312</v>
      </c>
      <c r="H201" s="53">
        <v>15750</v>
      </c>
      <c r="I201" s="54">
        <v>6.1830000000000003E-2</v>
      </c>
      <c r="J201" s="53">
        <f t="shared" si="6"/>
        <v>3</v>
      </c>
      <c r="K201" s="55">
        <f t="shared" si="7"/>
        <v>0.19</v>
      </c>
      <c r="L201" s="56" t="s">
        <v>533</v>
      </c>
      <c r="M201" s="56" t="s">
        <v>358</v>
      </c>
    </row>
    <row r="202" spans="1:13" ht="21.6" customHeight="1" x14ac:dyDescent="0.3">
      <c r="A202" s="50" t="s">
        <v>649</v>
      </c>
      <c r="B202" s="50" t="s">
        <v>642</v>
      </c>
      <c r="C202" s="50" t="s">
        <v>632</v>
      </c>
      <c r="D202" s="51">
        <v>65</v>
      </c>
      <c r="E202" s="52">
        <v>13953.88</v>
      </c>
      <c r="F202" s="52">
        <v>6134.54</v>
      </c>
      <c r="G202" s="53">
        <v>2250</v>
      </c>
      <c r="H202" s="53">
        <v>6615</v>
      </c>
      <c r="I202" s="54">
        <v>6.1830000000000003E-2</v>
      </c>
      <c r="J202" s="53">
        <f t="shared" si="6"/>
        <v>3</v>
      </c>
      <c r="K202" s="55">
        <f t="shared" si="7"/>
        <v>0.19</v>
      </c>
      <c r="L202" s="56" t="s">
        <v>533</v>
      </c>
      <c r="M202" s="56" t="s">
        <v>358</v>
      </c>
    </row>
    <row r="203" spans="1:13" ht="21.6" customHeight="1" x14ac:dyDescent="0.3">
      <c r="A203" s="50" t="s">
        <v>715</v>
      </c>
      <c r="B203" s="50" t="s">
        <v>642</v>
      </c>
      <c r="C203" s="50" t="s">
        <v>632</v>
      </c>
      <c r="D203" s="51">
        <v>30</v>
      </c>
      <c r="E203" s="52">
        <v>1727.32</v>
      </c>
      <c r="F203" s="52">
        <v>1641.42</v>
      </c>
      <c r="G203" s="53">
        <v>1110</v>
      </c>
      <c r="H203" s="53">
        <v>2700</v>
      </c>
      <c r="I203" s="54">
        <v>6.1830000000000003E-2</v>
      </c>
      <c r="J203" s="53">
        <f t="shared" si="6"/>
        <v>3</v>
      </c>
      <c r="K203" s="55">
        <f t="shared" si="7"/>
        <v>0.19</v>
      </c>
      <c r="L203" s="56" t="s">
        <v>533</v>
      </c>
      <c r="M203" s="56" t="s">
        <v>358</v>
      </c>
    </row>
    <row r="204" spans="1:13" ht="21.6" customHeight="1" x14ac:dyDescent="0.3">
      <c r="A204" s="50" t="s">
        <v>805</v>
      </c>
      <c r="B204" s="50" t="s">
        <v>642</v>
      </c>
      <c r="C204" s="50" t="s">
        <v>632</v>
      </c>
      <c r="D204" s="51">
        <v>48</v>
      </c>
      <c r="E204" s="52">
        <v>3574.93</v>
      </c>
      <c r="F204" s="52">
        <v>1628.61</v>
      </c>
      <c r="G204" s="53">
        <v>1500</v>
      </c>
      <c r="H204" s="53">
        <v>3930</v>
      </c>
      <c r="I204" s="54">
        <v>6.1830000000000003E-2</v>
      </c>
      <c r="J204" s="53">
        <f t="shared" si="6"/>
        <v>3</v>
      </c>
      <c r="K204" s="55">
        <f t="shared" si="7"/>
        <v>0.19</v>
      </c>
      <c r="L204" s="56" t="s">
        <v>533</v>
      </c>
      <c r="M204" s="56" t="s">
        <v>358</v>
      </c>
    </row>
    <row r="205" spans="1:13" ht="21.6" customHeight="1" x14ac:dyDescent="0.3">
      <c r="A205" s="50" t="s">
        <v>665</v>
      </c>
      <c r="B205" s="50" t="s">
        <v>642</v>
      </c>
      <c r="C205" s="50" t="s">
        <v>632</v>
      </c>
      <c r="D205" s="51">
        <v>51</v>
      </c>
      <c r="E205" s="52">
        <v>1067.56</v>
      </c>
      <c r="F205" s="52">
        <v>955.35</v>
      </c>
      <c r="G205" s="53">
        <v>1504</v>
      </c>
      <c r="H205" s="53">
        <v>4422</v>
      </c>
      <c r="I205" s="54">
        <v>6.1830000000000003E-2</v>
      </c>
      <c r="J205" s="53">
        <f t="shared" si="6"/>
        <v>3</v>
      </c>
      <c r="K205" s="55">
        <f t="shared" si="7"/>
        <v>0.19</v>
      </c>
      <c r="L205" s="56" t="s">
        <v>533</v>
      </c>
      <c r="M205" s="56" t="s">
        <v>358</v>
      </c>
    </row>
    <row r="206" spans="1:13" ht="21.6" customHeight="1" x14ac:dyDescent="0.3">
      <c r="A206" s="50" t="s">
        <v>725</v>
      </c>
      <c r="B206" s="50" t="s">
        <v>642</v>
      </c>
      <c r="C206" s="50" t="s">
        <v>632</v>
      </c>
      <c r="D206" s="51">
        <v>12</v>
      </c>
      <c r="E206" s="52">
        <v>601.73</v>
      </c>
      <c r="F206" s="52">
        <v>449.54</v>
      </c>
      <c r="G206" s="53">
        <v>360</v>
      </c>
      <c r="H206" s="53">
        <v>810</v>
      </c>
      <c r="I206" s="54">
        <v>6.1830000000000003E-2</v>
      </c>
      <c r="J206" s="53">
        <f t="shared" si="6"/>
        <v>3</v>
      </c>
      <c r="K206" s="55">
        <f t="shared" si="7"/>
        <v>0.19</v>
      </c>
      <c r="L206" s="56" t="s">
        <v>533</v>
      </c>
      <c r="M206" s="56" t="s">
        <v>358</v>
      </c>
    </row>
    <row r="207" spans="1:13" ht="21.6" customHeight="1" x14ac:dyDescent="0.3">
      <c r="A207" s="50" t="s">
        <v>652</v>
      </c>
      <c r="B207" s="50" t="s">
        <v>642</v>
      </c>
      <c r="C207" s="50" t="s">
        <v>632</v>
      </c>
      <c r="D207" s="51">
        <v>7</v>
      </c>
      <c r="E207" s="52">
        <v>1247.24</v>
      </c>
      <c r="F207" s="52">
        <v>356.06</v>
      </c>
      <c r="G207" s="53">
        <v>210</v>
      </c>
      <c r="H207" s="53">
        <v>570</v>
      </c>
      <c r="I207" s="54">
        <v>6.1830000000000003E-2</v>
      </c>
      <c r="J207" s="53">
        <f t="shared" si="6"/>
        <v>3</v>
      </c>
      <c r="K207" s="55">
        <f t="shared" si="7"/>
        <v>0.19</v>
      </c>
      <c r="L207" s="56" t="s">
        <v>533</v>
      </c>
      <c r="M207" s="56" t="s">
        <v>358</v>
      </c>
    </row>
    <row r="208" spans="1:13" ht="21.6" customHeight="1" x14ac:dyDescent="0.3">
      <c r="A208" s="50" t="s">
        <v>817</v>
      </c>
      <c r="B208" s="50" t="s">
        <v>642</v>
      </c>
      <c r="C208" s="50" t="s">
        <v>632</v>
      </c>
      <c r="D208" s="51">
        <v>2</v>
      </c>
      <c r="E208" s="52">
        <v>329.36</v>
      </c>
      <c r="F208" s="52">
        <v>329.36</v>
      </c>
      <c r="G208" s="53">
        <v>60</v>
      </c>
      <c r="H208" s="53">
        <v>150</v>
      </c>
      <c r="I208" s="54">
        <v>6.1830000000000003E-2</v>
      </c>
      <c r="J208" s="53">
        <f t="shared" si="6"/>
        <v>3</v>
      </c>
      <c r="K208" s="55">
        <f t="shared" si="7"/>
        <v>0.19</v>
      </c>
      <c r="L208" s="56" t="s">
        <v>533</v>
      </c>
      <c r="M208" s="56" t="s">
        <v>358</v>
      </c>
    </row>
    <row r="209" spans="1:13" ht="21.6" customHeight="1" x14ac:dyDescent="0.3">
      <c r="A209" s="50" t="s">
        <v>776</v>
      </c>
      <c r="B209" s="50" t="s">
        <v>642</v>
      </c>
      <c r="C209" s="50" t="s">
        <v>632</v>
      </c>
      <c r="D209" s="51">
        <v>17</v>
      </c>
      <c r="E209" s="52">
        <v>2553.9299999999998</v>
      </c>
      <c r="F209" s="52">
        <v>214.37</v>
      </c>
      <c r="G209" s="53">
        <v>485</v>
      </c>
      <c r="H209" s="53">
        <v>1320</v>
      </c>
      <c r="I209" s="54">
        <v>6.1830000000000003E-2</v>
      </c>
      <c r="J209" s="53">
        <f t="shared" si="6"/>
        <v>3</v>
      </c>
      <c r="K209" s="55">
        <f t="shared" si="7"/>
        <v>0.19</v>
      </c>
      <c r="L209" s="56" t="s">
        <v>533</v>
      </c>
      <c r="M209" s="56" t="s">
        <v>358</v>
      </c>
    </row>
    <row r="210" spans="1:13" ht="21.6" customHeight="1" x14ac:dyDescent="0.3">
      <c r="A210" s="50" t="s">
        <v>687</v>
      </c>
      <c r="B210" s="50" t="s">
        <v>642</v>
      </c>
      <c r="C210" s="50" t="s">
        <v>632</v>
      </c>
      <c r="D210" s="51">
        <v>7</v>
      </c>
      <c r="E210" s="52">
        <v>470.49</v>
      </c>
      <c r="F210" s="52">
        <v>194.85</v>
      </c>
      <c r="G210" s="53">
        <v>194</v>
      </c>
      <c r="H210" s="53">
        <v>402</v>
      </c>
      <c r="I210" s="54">
        <v>6.1830000000000003E-2</v>
      </c>
      <c r="J210" s="53">
        <f t="shared" si="6"/>
        <v>3</v>
      </c>
      <c r="K210" s="55">
        <f t="shared" si="7"/>
        <v>0.19</v>
      </c>
      <c r="L210" s="56" t="s">
        <v>533</v>
      </c>
      <c r="M210" s="56" t="s">
        <v>358</v>
      </c>
    </row>
    <row r="211" spans="1:13" ht="21.6" customHeight="1" x14ac:dyDescent="0.3">
      <c r="A211" s="50" t="s">
        <v>644</v>
      </c>
      <c r="B211" s="50" t="s">
        <v>642</v>
      </c>
      <c r="C211" s="50" t="s">
        <v>632</v>
      </c>
      <c r="D211" s="51">
        <v>2</v>
      </c>
      <c r="E211" s="52">
        <v>19.22</v>
      </c>
      <c r="F211" s="52">
        <v>19.22</v>
      </c>
      <c r="G211" s="53">
        <v>60</v>
      </c>
      <c r="H211" s="53">
        <v>150</v>
      </c>
      <c r="I211" s="54">
        <v>6.1830000000000003E-2</v>
      </c>
      <c r="J211" s="53">
        <f t="shared" si="6"/>
        <v>3</v>
      </c>
      <c r="K211" s="55">
        <f t="shared" si="7"/>
        <v>0.19</v>
      </c>
      <c r="L211" s="56" t="s">
        <v>533</v>
      </c>
      <c r="M211" s="56" t="s">
        <v>358</v>
      </c>
    </row>
    <row r="212" spans="1:13" ht="21.6" customHeight="1" x14ac:dyDescent="0.3">
      <c r="A212" s="50" t="s">
        <v>781</v>
      </c>
      <c r="B212" s="50" t="s">
        <v>651</v>
      </c>
      <c r="C212" s="50" t="s">
        <v>632</v>
      </c>
      <c r="D212" s="51">
        <v>1272</v>
      </c>
      <c r="E212" s="52">
        <v>97312.86</v>
      </c>
      <c r="F212" s="52">
        <v>48310.34</v>
      </c>
      <c r="G212" s="53">
        <v>40801</v>
      </c>
      <c r="H212" s="53">
        <v>116679</v>
      </c>
      <c r="I212" s="54">
        <v>6.7750000000000005E-2</v>
      </c>
      <c r="J212" s="53">
        <f t="shared" si="6"/>
        <v>3</v>
      </c>
      <c r="K212" s="55">
        <f t="shared" si="7"/>
        <v>0.2</v>
      </c>
      <c r="L212" s="56" t="s">
        <v>533</v>
      </c>
      <c r="M212" s="56" t="s">
        <v>358</v>
      </c>
    </row>
    <row r="213" spans="1:13" ht="21.6" customHeight="1" x14ac:dyDescent="0.3">
      <c r="A213" s="50" t="s">
        <v>717</v>
      </c>
      <c r="B213" s="50" t="s">
        <v>651</v>
      </c>
      <c r="C213" s="50" t="s">
        <v>632</v>
      </c>
      <c r="D213" s="51">
        <v>288</v>
      </c>
      <c r="E213" s="52">
        <v>20557.64</v>
      </c>
      <c r="F213" s="52">
        <v>12285.48</v>
      </c>
      <c r="G213" s="53">
        <v>9706</v>
      </c>
      <c r="H213" s="53">
        <v>27148</v>
      </c>
      <c r="I213" s="54">
        <v>6.7750000000000005E-2</v>
      </c>
      <c r="J213" s="53">
        <f t="shared" si="6"/>
        <v>3</v>
      </c>
      <c r="K213" s="55">
        <f t="shared" si="7"/>
        <v>0.2</v>
      </c>
      <c r="L213" s="56" t="s">
        <v>533</v>
      </c>
      <c r="M213" s="56" t="s">
        <v>358</v>
      </c>
    </row>
    <row r="214" spans="1:13" ht="21.6" customHeight="1" x14ac:dyDescent="0.3">
      <c r="A214" s="50" t="s">
        <v>758</v>
      </c>
      <c r="B214" s="50" t="s">
        <v>651</v>
      </c>
      <c r="C214" s="50" t="s">
        <v>632</v>
      </c>
      <c r="D214" s="51">
        <v>196</v>
      </c>
      <c r="E214" s="52">
        <v>9455.65</v>
      </c>
      <c r="F214" s="52">
        <v>3339.57</v>
      </c>
      <c r="G214" s="53">
        <v>7298</v>
      </c>
      <c r="H214" s="53">
        <v>17545</v>
      </c>
      <c r="I214" s="54">
        <v>6.7750000000000005E-2</v>
      </c>
      <c r="J214" s="53">
        <f t="shared" si="6"/>
        <v>3</v>
      </c>
      <c r="K214" s="55">
        <f t="shared" si="7"/>
        <v>0.2</v>
      </c>
      <c r="L214" s="56" t="s">
        <v>533</v>
      </c>
      <c r="M214" s="56" t="s">
        <v>358</v>
      </c>
    </row>
    <row r="215" spans="1:13" ht="21.6" customHeight="1" x14ac:dyDescent="0.3">
      <c r="A215" s="50" t="s">
        <v>759</v>
      </c>
      <c r="B215" s="50" t="s">
        <v>651</v>
      </c>
      <c r="C215" s="50" t="s">
        <v>632</v>
      </c>
      <c r="D215" s="51">
        <v>116</v>
      </c>
      <c r="E215" s="52">
        <v>4311.71</v>
      </c>
      <c r="F215" s="52">
        <v>2692.22</v>
      </c>
      <c r="G215" s="53">
        <v>3910</v>
      </c>
      <c r="H215" s="53">
        <v>10470</v>
      </c>
      <c r="I215" s="54">
        <v>6.7750000000000005E-2</v>
      </c>
      <c r="J215" s="53">
        <f t="shared" si="6"/>
        <v>3</v>
      </c>
      <c r="K215" s="55">
        <f t="shared" si="7"/>
        <v>0.2</v>
      </c>
      <c r="L215" s="56" t="s">
        <v>533</v>
      </c>
      <c r="M215" s="56" t="s">
        <v>358</v>
      </c>
    </row>
    <row r="216" spans="1:13" ht="21.6" customHeight="1" x14ac:dyDescent="0.3">
      <c r="A216" s="50" t="s">
        <v>774</v>
      </c>
      <c r="B216" s="50" t="s">
        <v>651</v>
      </c>
      <c r="C216" s="50" t="s">
        <v>632</v>
      </c>
      <c r="D216" s="51">
        <v>22</v>
      </c>
      <c r="E216" s="52">
        <v>3085.38</v>
      </c>
      <c r="F216" s="52">
        <v>2632.77</v>
      </c>
      <c r="G216" s="53">
        <v>780</v>
      </c>
      <c r="H216" s="53">
        <v>2130</v>
      </c>
      <c r="I216" s="54">
        <v>6.7750000000000005E-2</v>
      </c>
      <c r="J216" s="53">
        <f t="shared" si="6"/>
        <v>3</v>
      </c>
      <c r="K216" s="55">
        <f t="shared" si="7"/>
        <v>0.2</v>
      </c>
      <c r="L216" s="56" t="s">
        <v>533</v>
      </c>
      <c r="M216" s="56" t="s">
        <v>358</v>
      </c>
    </row>
    <row r="217" spans="1:13" ht="21.6" customHeight="1" x14ac:dyDescent="0.3">
      <c r="A217" s="50" t="s">
        <v>718</v>
      </c>
      <c r="B217" s="50" t="s">
        <v>651</v>
      </c>
      <c r="C217" s="50" t="s">
        <v>632</v>
      </c>
      <c r="D217" s="51">
        <v>65</v>
      </c>
      <c r="E217" s="52">
        <v>3933.1</v>
      </c>
      <c r="F217" s="52">
        <v>1616.57</v>
      </c>
      <c r="G217" s="53">
        <v>2311</v>
      </c>
      <c r="H217" s="53">
        <v>5163</v>
      </c>
      <c r="I217" s="54">
        <v>6.7750000000000005E-2</v>
      </c>
      <c r="J217" s="53">
        <f t="shared" si="6"/>
        <v>3</v>
      </c>
      <c r="K217" s="55">
        <f t="shared" si="7"/>
        <v>0.2</v>
      </c>
      <c r="L217" s="56" t="s">
        <v>533</v>
      </c>
      <c r="M217" s="56" t="s">
        <v>358</v>
      </c>
    </row>
    <row r="218" spans="1:13" ht="21.6" customHeight="1" x14ac:dyDescent="0.3">
      <c r="A218" s="50" t="s">
        <v>832</v>
      </c>
      <c r="B218" s="50" t="s">
        <v>651</v>
      </c>
      <c r="C218" s="50" t="s">
        <v>632</v>
      </c>
      <c r="D218" s="51">
        <v>63</v>
      </c>
      <c r="E218" s="52">
        <v>9775.31</v>
      </c>
      <c r="F218" s="52">
        <v>1368.87</v>
      </c>
      <c r="G218" s="53">
        <v>2790</v>
      </c>
      <c r="H218" s="53">
        <v>7260</v>
      </c>
      <c r="I218" s="54">
        <v>6.7750000000000005E-2</v>
      </c>
      <c r="J218" s="53">
        <f t="shared" si="6"/>
        <v>3</v>
      </c>
      <c r="K218" s="55">
        <f t="shared" si="7"/>
        <v>0.2</v>
      </c>
      <c r="L218" s="56" t="s">
        <v>533</v>
      </c>
      <c r="M218" s="56" t="s">
        <v>358</v>
      </c>
    </row>
    <row r="219" spans="1:13" ht="21.6" customHeight="1" x14ac:dyDescent="0.3">
      <c r="A219" s="50" t="s">
        <v>795</v>
      </c>
      <c r="B219" s="50" t="s">
        <v>651</v>
      </c>
      <c r="C219" s="50" t="s">
        <v>632</v>
      </c>
      <c r="D219" s="51">
        <v>29</v>
      </c>
      <c r="E219" s="52">
        <v>1480.05</v>
      </c>
      <c r="F219" s="52">
        <v>1227.3699999999999</v>
      </c>
      <c r="G219" s="53">
        <v>870</v>
      </c>
      <c r="H219" s="53">
        <v>2190</v>
      </c>
      <c r="I219" s="54">
        <v>6.7750000000000005E-2</v>
      </c>
      <c r="J219" s="53">
        <f t="shared" si="6"/>
        <v>3</v>
      </c>
      <c r="K219" s="55">
        <f t="shared" si="7"/>
        <v>0.2</v>
      </c>
      <c r="L219" s="56" t="s">
        <v>533</v>
      </c>
      <c r="M219" s="56" t="s">
        <v>358</v>
      </c>
    </row>
    <row r="220" spans="1:13" ht="21.6" customHeight="1" x14ac:dyDescent="0.3">
      <c r="A220" s="50" t="s">
        <v>807</v>
      </c>
      <c r="B220" s="50" t="s">
        <v>651</v>
      </c>
      <c r="C220" s="50" t="s">
        <v>632</v>
      </c>
      <c r="D220" s="51">
        <v>38</v>
      </c>
      <c r="E220" s="52">
        <v>3804.92</v>
      </c>
      <c r="F220" s="52">
        <v>990.15</v>
      </c>
      <c r="G220" s="53">
        <v>1200</v>
      </c>
      <c r="H220" s="53">
        <v>3150</v>
      </c>
      <c r="I220" s="54">
        <v>6.7750000000000005E-2</v>
      </c>
      <c r="J220" s="53">
        <f t="shared" si="6"/>
        <v>3</v>
      </c>
      <c r="K220" s="55">
        <f t="shared" si="7"/>
        <v>0.2</v>
      </c>
      <c r="L220" s="56" t="s">
        <v>533</v>
      </c>
      <c r="M220" s="56" t="s">
        <v>358</v>
      </c>
    </row>
    <row r="221" spans="1:13" ht="21.6" customHeight="1" x14ac:dyDescent="0.3">
      <c r="A221" s="50" t="s">
        <v>830</v>
      </c>
      <c r="B221" s="50" t="s">
        <v>651</v>
      </c>
      <c r="C221" s="50" t="s">
        <v>632</v>
      </c>
      <c r="D221" s="51">
        <v>6</v>
      </c>
      <c r="E221" s="52">
        <v>1661.52</v>
      </c>
      <c r="F221" s="52">
        <v>839.92</v>
      </c>
      <c r="G221" s="53">
        <v>240</v>
      </c>
      <c r="H221" s="53">
        <v>720</v>
      </c>
      <c r="I221" s="54">
        <v>6.7750000000000005E-2</v>
      </c>
      <c r="J221" s="53">
        <f t="shared" si="6"/>
        <v>3</v>
      </c>
      <c r="K221" s="55">
        <f t="shared" si="7"/>
        <v>0.2</v>
      </c>
      <c r="L221" s="56" t="s">
        <v>533</v>
      </c>
      <c r="M221" s="56" t="s">
        <v>358</v>
      </c>
    </row>
    <row r="222" spans="1:13" ht="21.6" customHeight="1" x14ac:dyDescent="0.3">
      <c r="A222" s="50" t="s">
        <v>690</v>
      </c>
      <c r="B222" s="50" t="s">
        <v>651</v>
      </c>
      <c r="C222" s="50" t="s">
        <v>632</v>
      </c>
      <c r="D222" s="51">
        <v>11</v>
      </c>
      <c r="E222" s="52">
        <v>2478.29</v>
      </c>
      <c r="F222" s="52">
        <v>807.55</v>
      </c>
      <c r="G222" s="53">
        <v>360</v>
      </c>
      <c r="H222" s="53">
        <v>930</v>
      </c>
      <c r="I222" s="54">
        <v>6.7750000000000005E-2</v>
      </c>
      <c r="J222" s="53">
        <f t="shared" si="6"/>
        <v>3</v>
      </c>
      <c r="K222" s="55">
        <f t="shared" si="7"/>
        <v>0.2</v>
      </c>
      <c r="L222" s="56" t="s">
        <v>533</v>
      </c>
      <c r="M222" s="56" t="s">
        <v>358</v>
      </c>
    </row>
    <row r="223" spans="1:13" ht="21.6" customHeight="1" x14ac:dyDescent="0.3">
      <c r="A223" s="50" t="s">
        <v>667</v>
      </c>
      <c r="B223" s="50" t="s">
        <v>651</v>
      </c>
      <c r="C223" s="50" t="s">
        <v>632</v>
      </c>
      <c r="D223" s="51">
        <v>34</v>
      </c>
      <c r="E223" s="52">
        <v>5224.68</v>
      </c>
      <c r="F223" s="52">
        <v>754.88</v>
      </c>
      <c r="G223" s="53">
        <v>1080</v>
      </c>
      <c r="H223" s="53">
        <v>2850</v>
      </c>
      <c r="I223" s="54">
        <v>6.7750000000000005E-2</v>
      </c>
      <c r="J223" s="53">
        <f t="shared" si="6"/>
        <v>3</v>
      </c>
      <c r="K223" s="55">
        <f t="shared" si="7"/>
        <v>0.2</v>
      </c>
      <c r="L223" s="56" t="s">
        <v>533</v>
      </c>
      <c r="M223" s="56" t="s">
        <v>358</v>
      </c>
    </row>
    <row r="224" spans="1:13" ht="21.6" customHeight="1" x14ac:dyDescent="0.3">
      <c r="A224" s="50" t="s">
        <v>736</v>
      </c>
      <c r="B224" s="50" t="s">
        <v>651</v>
      </c>
      <c r="C224" s="50" t="s">
        <v>632</v>
      </c>
      <c r="D224" s="51">
        <v>4</v>
      </c>
      <c r="E224" s="52">
        <v>689.93</v>
      </c>
      <c r="F224" s="52">
        <v>423.35</v>
      </c>
      <c r="G224" s="53">
        <v>120</v>
      </c>
      <c r="H224" s="53">
        <v>360</v>
      </c>
      <c r="I224" s="54">
        <v>6.7750000000000005E-2</v>
      </c>
      <c r="J224" s="53">
        <f t="shared" si="6"/>
        <v>3</v>
      </c>
      <c r="K224" s="55">
        <f t="shared" si="7"/>
        <v>0.2</v>
      </c>
      <c r="L224" s="56" t="s">
        <v>533</v>
      </c>
      <c r="M224" s="56" t="s">
        <v>358</v>
      </c>
    </row>
    <row r="225" spans="1:13" ht="21.6" customHeight="1" x14ac:dyDescent="0.3">
      <c r="A225" s="50" t="s">
        <v>777</v>
      </c>
      <c r="B225" s="50" t="s">
        <v>651</v>
      </c>
      <c r="C225" s="50" t="s">
        <v>632</v>
      </c>
      <c r="D225" s="51">
        <v>20</v>
      </c>
      <c r="E225" s="52">
        <v>7528.66</v>
      </c>
      <c r="F225" s="52">
        <v>109.92</v>
      </c>
      <c r="G225" s="53">
        <v>600</v>
      </c>
      <c r="H225" s="53">
        <v>1800</v>
      </c>
      <c r="I225" s="54">
        <v>6.7750000000000005E-2</v>
      </c>
      <c r="J225" s="53">
        <f t="shared" si="6"/>
        <v>3</v>
      </c>
      <c r="K225" s="55">
        <f t="shared" si="7"/>
        <v>0.2</v>
      </c>
      <c r="L225" s="56" t="s">
        <v>533</v>
      </c>
      <c r="M225" s="56" t="s">
        <v>358</v>
      </c>
    </row>
    <row r="226" spans="1:13" ht="21.6" customHeight="1" x14ac:dyDescent="0.3">
      <c r="A226" s="50" t="s">
        <v>694</v>
      </c>
      <c r="B226" s="50" t="s">
        <v>651</v>
      </c>
      <c r="C226" s="50" t="s">
        <v>632</v>
      </c>
      <c r="D226" s="51">
        <v>1</v>
      </c>
      <c r="E226" s="52">
        <v>669.7</v>
      </c>
      <c r="F226" s="52">
        <v>26.3</v>
      </c>
      <c r="G226" s="53">
        <v>30</v>
      </c>
      <c r="H226" s="53">
        <v>90</v>
      </c>
      <c r="I226" s="54">
        <v>6.7750000000000005E-2</v>
      </c>
      <c r="J226" s="53">
        <f t="shared" si="6"/>
        <v>3</v>
      </c>
      <c r="K226" s="55">
        <f t="shared" si="7"/>
        <v>0.2</v>
      </c>
      <c r="L226" s="56" t="s">
        <v>533</v>
      </c>
      <c r="M226" s="56" t="s">
        <v>358</v>
      </c>
    </row>
    <row r="227" spans="1:13" ht="21.6" customHeight="1" x14ac:dyDescent="0.3">
      <c r="A227" s="50" t="s">
        <v>780</v>
      </c>
      <c r="B227" s="50" t="s">
        <v>651</v>
      </c>
      <c r="C227" s="50" t="s">
        <v>632</v>
      </c>
      <c r="D227" s="51">
        <v>1</v>
      </c>
      <c r="E227" s="52">
        <v>19.22</v>
      </c>
      <c r="F227" s="52">
        <v>19.22</v>
      </c>
      <c r="G227" s="53">
        <v>30</v>
      </c>
      <c r="H227" s="53">
        <v>90</v>
      </c>
      <c r="I227" s="54">
        <v>6.7750000000000005E-2</v>
      </c>
      <c r="J227" s="53">
        <f t="shared" si="6"/>
        <v>3</v>
      </c>
      <c r="K227" s="55">
        <f t="shared" si="7"/>
        <v>0.2</v>
      </c>
      <c r="L227" s="56" t="s">
        <v>533</v>
      </c>
      <c r="M227" s="56" t="s">
        <v>358</v>
      </c>
    </row>
    <row r="228" spans="1:13" ht="21.6" customHeight="1" x14ac:dyDescent="0.3">
      <c r="A228" s="50" t="s">
        <v>703</v>
      </c>
      <c r="B228" s="50" t="s">
        <v>646</v>
      </c>
      <c r="C228" s="50" t="s">
        <v>632</v>
      </c>
      <c r="D228" s="51">
        <v>2</v>
      </c>
      <c r="E228" s="52">
        <v>45.89</v>
      </c>
      <c r="F228" s="52">
        <v>45.89</v>
      </c>
      <c r="G228" s="53">
        <v>45</v>
      </c>
      <c r="H228" s="53">
        <v>360</v>
      </c>
      <c r="I228" s="54">
        <v>2.6110000000000001E-2</v>
      </c>
      <c r="J228" s="53">
        <f t="shared" si="6"/>
        <v>8</v>
      </c>
      <c r="K228" s="55">
        <f t="shared" si="7"/>
        <v>0.21</v>
      </c>
      <c r="L228" s="56" t="s">
        <v>533</v>
      </c>
      <c r="M228" s="56" t="s">
        <v>358</v>
      </c>
    </row>
    <row r="229" spans="1:13" ht="21.6" customHeight="1" x14ac:dyDescent="0.3">
      <c r="A229" s="50" t="s">
        <v>662</v>
      </c>
      <c r="B229" s="50" t="s">
        <v>661</v>
      </c>
      <c r="C229" s="50" t="s">
        <v>632</v>
      </c>
      <c r="D229" s="51">
        <v>4</v>
      </c>
      <c r="E229" s="52">
        <v>73.08</v>
      </c>
      <c r="F229" s="52">
        <v>73.08</v>
      </c>
      <c r="G229" s="53">
        <v>120</v>
      </c>
      <c r="H229" s="53">
        <v>660</v>
      </c>
      <c r="I229" s="54">
        <v>3.5839999999999997E-2</v>
      </c>
      <c r="J229" s="53">
        <f t="shared" si="6"/>
        <v>6</v>
      </c>
      <c r="K229" s="55">
        <f t="shared" si="7"/>
        <v>0.22</v>
      </c>
      <c r="L229" s="56" t="s">
        <v>533</v>
      </c>
      <c r="M229" s="56" t="s">
        <v>358</v>
      </c>
    </row>
    <row r="230" spans="1:13" ht="21.6" customHeight="1" x14ac:dyDescent="0.3">
      <c r="A230" s="50" t="s">
        <v>713</v>
      </c>
      <c r="B230" s="50" t="s">
        <v>661</v>
      </c>
      <c r="C230" s="50" t="s">
        <v>632</v>
      </c>
      <c r="D230" s="51">
        <v>1</v>
      </c>
      <c r="E230" s="52">
        <v>89.95</v>
      </c>
      <c r="F230" s="52">
        <v>14.34</v>
      </c>
      <c r="G230" s="53">
        <v>30</v>
      </c>
      <c r="H230" s="53">
        <v>180</v>
      </c>
      <c r="I230" s="54">
        <v>3.5839999999999997E-2</v>
      </c>
      <c r="J230" s="53">
        <f t="shared" si="6"/>
        <v>6</v>
      </c>
      <c r="K230" s="55">
        <f t="shared" si="7"/>
        <v>0.22</v>
      </c>
      <c r="L230" s="56" t="s">
        <v>533</v>
      </c>
      <c r="M230" s="56" t="s">
        <v>358</v>
      </c>
    </row>
    <row r="231" spans="1:13" ht="21.6" customHeight="1" x14ac:dyDescent="0.3">
      <c r="A231" s="50" t="s">
        <v>794</v>
      </c>
      <c r="B231" s="50" t="s">
        <v>642</v>
      </c>
      <c r="C231" s="50" t="s">
        <v>632</v>
      </c>
      <c r="D231" s="51">
        <v>97</v>
      </c>
      <c r="E231" s="52">
        <v>13534.56</v>
      </c>
      <c r="F231" s="52">
        <v>9197.57</v>
      </c>
      <c r="G231" s="53">
        <v>2989</v>
      </c>
      <c r="H231" s="53">
        <v>9427</v>
      </c>
      <c r="I231" s="54">
        <v>6.1830000000000003E-2</v>
      </c>
      <c r="J231" s="53">
        <f t="shared" si="6"/>
        <v>4</v>
      </c>
      <c r="K231" s="55">
        <f t="shared" si="7"/>
        <v>0.25</v>
      </c>
      <c r="L231" s="56" t="s">
        <v>533</v>
      </c>
      <c r="M231" s="56" t="s">
        <v>358</v>
      </c>
    </row>
    <row r="232" spans="1:13" ht="21.6" customHeight="1" x14ac:dyDescent="0.3">
      <c r="A232" s="50" t="s">
        <v>653</v>
      </c>
      <c r="B232" s="50" t="s">
        <v>642</v>
      </c>
      <c r="C232" s="50" t="s">
        <v>632</v>
      </c>
      <c r="D232" s="51">
        <v>44</v>
      </c>
      <c r="E232" s="52">
        <v>8435.34</v>
      </c>
      <c r="F232" s="52">
        <v>4257.74</v>
      </c>
      <c r="G232" s="53">
        <v>1590</v>
      </c>
      <c r="H232" s="53">
        <v>4771</v>
      </c>
      <c r="I232" s="54">
        <v>6.1830000000000003E-2</v>
      </c>
      <c r="J232" s="53">
        <f t="shared" si="6"/>
        <v>4</v>
      </c>
      <c r="K232" s="55">
        <f t="shared" si="7"/>
        <v>0.25</v>
      </c>
      <c r="L232" s="56" t="s">
        <v>533</v>
      </c>
      <c r="M232" s="56" t="s">
        <v>358</v>
      </c>
    </row>
    <row r="233" spans="1:13" ht="21.6" customHeight="1" x14ac:dyDescent="0.3">
      <c r="A233" s="50" t="s">
        <v>769</v>
      </c>
      <c r="B233" s="50" t="s">
        <v>642</v>
      </c>
      <c r="C233" s="50" t="s">
        <v>632</v>
      </c>
      <c r="D233" s="51">
        <v>29</v>
      </c>
      <c r="E233" s="52">
        <v>1497.45</v>
      </c>
      <c r="F233" s="52">
        <v>1076.78</v>
      </c>
      <c r="G233" s="53">
        <v>930</v>
      </c>
      <c r="H233" s="53">
        <v>2970</v>
      </c>
      <c r="I233" s="54">
        <v>6.1830000000000003E-2</v>
      </c>
      <c r="J233" s="53">
        <f t="shared" si="6"/>
        <v>4</v>
      </c>
      <c r="K233" s="55">
        <f t="shared" si="7"/>
        <v>0.25</v>
      </c>
      <c r="L233" s="56" t="s">
        <v>533</v>
      </c>
      <c r="M233" s="56" t="s">
        <v>358</v>
      </c>
    </row>
    <row r="234" spans="1:13" ht="21.6" customHeight="1" x14ac:dyDescent="0.3">
      <c r="A234" s="50" t="s">
        <v>643</v>
      </c>
      <c r="B234" s="50" t="s">
        <v>642</v>
      </c>
      <c r="C234" s="50" t="s">
        <v>632</v>
      </c>
      <c r="D234" s="51">
        <v>3</v>
      </c>
      <c r="E234" s="52">
        <v>371.42</v>
      </c>
      <c r="F234" s="52">
        <v>83.35</v>
      </c>
      <c r="G234" s="53">
        <v>90</v>
      </c>
      <c r="H234" s="53">
        <v>360</v>
      </c>
      <c r="I234" s="54">
        <v>6.1830000000000003E-2</v>
      </c>
      <c r="J234" s="53">
        <f t="shared" si="6"/>
        <v>4</v>
      </c>
      <c r="K234" s="55">
        <f t="shared" si="7"/>
        <v>0.25</v>
      </c>
      <c r="L234" s="56" t="s">
        <v>533</v>
      </c>
      <c r="M234" s="56" t="s">
        <v>358</v>
      </c>
    </row>
    <row r="235" spans="1:13" ht="21.6" customHeight="1" x14ac:dyDescent="0.3">
      <c r="A235" s="50" t="s">
        <v>735</v>
      </c>
      <c r="B235" s="50" t="s">
        <v>642</v>
      </c>
      <c r="C235" s="50" t="s">
        <v>632</v>
      </c>
      <c r="D235" s="51">
        <v>2</v>
      </c>
      <c r="E235" s="52">
        <v>43.66</v>
      </c>
      <c r="F235" s="52">
        <v>43.66</v>
      </c>
      <c r="G235" s="53">
        <v>60</v>
      </c>
      <c r="H235" s="53">
        <v>240</v>
      </c>
      <c r="I235" s="54">
        <v>6.1830000000000003E-2</v>
      </c>
      <c r="J235" s="53">
        <f t="shared" si="6"/>
        <v>4</v>
      </c>
      <c r="K235" s="55">
        <f t="shared" si="7"/>
        <v>0.25</v>
      </c>
      <c r="L235" s="56" t="s">
        <v>533</v>
      </c>
      <c r="M235" s="56" t="s">
        <v>358</v>
      </c>
    </row>
    <row r="236" spans="1:13" ht="21.6" customHeight="1" x14ac:dyDescent="0.3">
      <c r="A236" s="50" t="s">
        <v>790</v>
      </c>
      <c r="B236" s="50" t="s">
        <v>642</v>
      </c>
      <c r="C236" s="50" t="s">
        <v>632</v>
      </c>
      <c r="D236" s="51">
        <v>1</v>
      </c>
      <c r="E236" s="52">
        <v>23.38</v>
      </c>
      <c r="F236" s="52">
        <v>23.38</v>
      </c>
      <c r="G236" s="53">
        <v>30</v>
      </c>
      <c r="H236" s="53">
        <v>120</v>
      </c>
      <c r="I236" s="54">
        <v>6.1830000000000003E-2</v>
      </c>
      <c r="J236" s="53">
        <f t="shared" si="6"/>
        <v>4</v>
      </c>
      <c r="K236" s="55">
        <f t="shared" si="7"/>
        <v>0.25</v>
      </c>
      <c r="L236" s="56" t="s">
        <v>533</v>
      </c>
      <c r="M236" s="56" t="s">
        <v>358</v>
      </c>
    </row>
    <row r="237" spans="1:13" ht="21.6" customHeight="1" x14ac:dyDescent="0.3">
      <c r="A237" s="50" t="s">
        <v>666</v>
      </c>
      <c r="B237" s="50" t="s">
        <v>651</v>
      </c>
      <c r="C237" s="50" t="s">
        <v>632</v>
      </c>
      <c r="D237" s="51">
        <v>148</v>
      </c>
      <c r="E237" s="52">
        <v>9565.39</v>
      </c>
      <c r="F237" s="52">
        <v>5380.98</v>
      </c>
      <c r="G237" s="53">
        <v>4689</v>
      </c>
      <c r="H237" s="53">
        <v>16531</v>
      </c>
      <c r="I237" s="54">
        <v>6.7750000000000005E-2</v>
      </c>
      <c r="J237" s="53">
        <f t="shared" si="6"/>
        <v>4</v>
      </c>
      <c r="K237" s="55">
        <f t="shared" si="7"/>
        <v>0.27</v>
      </c>
      <c r="L237" s="56" t="s">
        <v>533</v>
      </c>
      <c r="M237" s="56" t="s">
        <v>358</v>
      </c>
    </row>
    <row r="238" spans="1:13" ht="21.6" customHeight="1" x14ac:dyDescent="0.3">
      <c r="A238" s="50" t="s">
        <v>650</v>
      </c>
      <c r="B238" s="50" t="s">
        <v>651</v>
      </c>
      <c r="C238" s="50" t="s">
        <v>632</v>
      </c>
      <c r="D238" s="51">
        <v>3</v>
      </c>
      <c r="E238" s="52">
        <v>928.44</v>
      </c>
      <c r="F238" s="52">
        <v>618.96</v>
      </c>
      <c r="G238" s="53">
        <v>90</v>
      </c>
      <c r="H238" s="53">
        <v>360</v>
      </c>
      <c r="I238" s="54">
        <v>6.7750000000000005E-2</v>
      </c>
      <c r="J238" s="53">
        <f t="shared" si="6"/>
        <v>4</v>
      </c>
      <c r="K238" s="55">
        <f t="shared" si="7"/>
        <v>0.27</v>
      </c>
      <c r="L238" s="56" t="s">
        <v>533</v>
      </c>
      <c r="M238" s="56" t="s">
        <v>358</v>
      </c>
    </row>
    <row r="239" spans="1:13" ht="21.6" customHeight="1" x14ac:dyDescent="0.3">
      <c r="A239" s="50" t="s">
        <v>770</v>
      </c>
      <c r="B239" s="50" t="s">
        <v>651</v>
      </c>
      <c r="C239" s="50" t="s">
        <v>632</v>
      </c>
      <c r="D239" s="51">
        <v>5</v>
      </c>
      <c r="E239" s="52">
        <v>536.48</v>
      </c>
      <c r="F239" s="52">
        <v>222.23</v>
      </c>
      <c r="G239" s="53">
        <v>150</v>
      </c>
      <c r="H239" s="53">
        <v>510</v>
      </c>
      <c r="I239" s="54">
        <v>6.7750000000000005E-2</v>
      </c>
      <c r="J239" s="53">
        <f t="shared" si="6"/>
        <v>4</v>
      </c>
      <c r="K239" s="55">
        <f t="shared" si="7"/>
        <v>0.27</v>
      </c>
      <c r="L239" s="56" t="s">
        <v>533</v>
      </c>
      <c r="M239" s="56" t="s">
        <v>358</v>
      </c>
    </row>
    <row r="240" spans="1:13" ht="21.6" customHeight="1" x14ac:dyDescent="0.3">
      <c r="A240" s="50" t="s">
        <v>800</v>
      </c>
      <c r="B240" s="50" t="s">
        <v>651</v>
      </c>
      <c r="C240" s="50" t="s">
        <v>632</v>
      </c>
      <c r="D240" s="51">
        <v>3</v>
      </c>
      <c r="E240" s="52">
        <v>78.17</v>
      </c>
      <c r="F240" s="52">
        <v>78.17</v>
      </c>
      <c r="G240" s="53">
        <v>90</v>
      </c>
      <c r="H240" s="53">
        <v>360</v>
      </c>
      <c r="I240" s="54">
        <v>6.7750000000000005E-2</v>
      </c>
      <c r="J240" s="53">
        <f t="shared" si="6"/>
        <v>4</v>
      </c>
      <c r="K240" s="55">
        <f t="shared" si="7"/>
        <v>0.27</v>
      </c>
      <c r="L240" s="56" t="s">
        <v>533</v>
      </c>
      <c r="M240" s="56" t="s">
        <v>358</v>
      </c>
    </row>
    <row r="241" spans="1:13" ht="21.6" customHeight="1" x14ac:dyDescent="0.3">
      <c r="A241" s="50" t="s">
        <v>734</v>
      </c>
      <c r="B241" s="50" t="s">
        <v>642</v>
      </c>
      <c r="C241" s="50" t="s">
        <v>632</v>
      </c>
      <c r="D241" s="51">
        <v>3</v>
      </c>
      <c r="E241" s="52">
        <v>67.7</v>
      </c>
      <c r="F241" s="52">
        <v>67.7</v>
      </c>
      <c r="G241" s="53">
        <v>90</v>
      </c>
      <c r="H241" s="53">
        <v>450</v>
      </c>
      <c r="I241" s="54">
        <v>6.1830000000000003E-2</v>
      </c>
      <c r="J241" s="53">
        <f t="shared" si="6"/>
        <v>5</v>
      </c>
      <c r="K241" s="55">
        <f t="shared" si="7"/>
        <v>0.31</v>
      </c>
      <c r="L241" s="56" t="s">
        <v>533</v>
      </c>
      <c r="M241" s="56" t="s">
        <v>358</v>
      </c>
    </row>
    <row r="242" spans="1:13" ht="21.6" customHeight="1" x14ac:dyDescent="0.3">
      <c r="A242" s="50" t="s">
        <v>728</v>
      </c>
      <c r="B242" s="50" t="s">
        <v>642</v>
      </c>
      <c r="C242" s="50" t="s">
        <v>632</v>
      </c>
      <c r="D242" s="51">
        <v>1</v>
      </c>
      <c r="E242" s="52">
        <v>324.99</v>
      </c>
      <c r="F242" s="52">
        <v>32.07</v>
      </c>
      <c r="G242" s="53">
        <v>30</v>
      </c>
      <c r="H242" s="53">
        <v>150</v>
      </c>
      <c r="I242" s="54">
        <v>6.1830000000000003E-2</v>
      </c>
      <c r="J242" s="53">
        <f t="shared" si="6"/>
        <v>5</v>
      </c>
      <c r="K242" s="55">
        <f t="shared" si="7"/>
        <v>0.31</v>
      </c>
      <c r="L242" s="56" t="s">
        <v>533</v>
      </c>
      <c r="M242" s="56" t="s">
        <v>358</v>
      </c>
    </row>
    <row r="243" spans="1:13" ht="21.6" customHeight="1" x14ac:dyDescent="0.3">
      <c r="A243" s="50" t="s">
        <v>641</v>
      </c>
      <c r="B243" s="50" t="s">
        <v>642</v>
      </c>
      <c r="C243" s="50" t="s">
        <v>632</v>
      </c>
      <c r="D243" s="51">
        <v>1</v>
      </c>
      <c r="E243" s="52">
        <v>324.99</v>
      </c>
      <c r="F243" s="52">
        <v>29.77</v>
      </c>
      <c r="G243" s="53">
        <v>30</v>
      </c>
      <c r="H243" s="53">
        <v>150</v>
      </c>
      <c r="I243" s="54">
        <v>6.1830000000000003E-2</v>
      </c>
      <c r="J243" s="53">
        <f t="shared" si="6"/>
        <v>5</v>
      </c>
      <c r="K243" s="55">
        <f t="shared" si="7"/>
        <v>0.31</v>
      </c>
      <c r="L243" s="56" t="s">
        <v>533</v>
      </c>
      <c r="M243" s="56" t="s">
        <v>358</v>
      </c>
    </row>
    <row r="244" spans="1:13" ht="21.6" customHeight="1" x14ac:dyDescent="0.3">
      <c r="A244" s="50" t="s">
        <v>778</v>
      </c>
      <c r="B244" s="50" t="s">
        <v>642</v>
      </c>
      <c r="C244" s="50" t="s">
        <v>632</v>
      </c>
      <c r="D244" s="51">
        <v>4</v>
      </c>
      <c r="E244" s="52">
        <v>1755.64</v>
      </c>
      <c r="F244" s="52">
        <v>1140.47</v>
      </c>
      <c r="G244" s="53">
        <v>120</v>
      </c>
      <c r="H244" s="53">
        <v>720</v>
      </c>
      <c r="I244" s="54">
        <v>6.1830000000000003E-2</v>
      </c>
      <c r="J244" s="53">
        <f t="shared" si="6"/>
        <v>6</v>
      </c>
      <c r="K244" s="55">
        <f t="shared" si="7"/>
        <v>0.37</v>
      </c>
      <c r="L244" s="56" t="s">
        <v>533</v>
      </c>
      <c r="M244" s="56" t="s">
        <v>358</v>
      </c>
    </row>
    <row r="245" spans="1:13" ht="21.6" customHeight="1" x14ac:dyDescent="0.3">
      <c r="A245" s="50" t="s">
        <v>695</v>
      </c>
      <c r="B245" s="50" t="s">
        <v>696</v>
      </c>
      <c r="C245" s="50" t="s">
        <v>632</v>
      </c>
      <c r="D245" s="51">
        <v>22</v>
      </c>
      <c r="E245" s="52">
        <v>2365.02</v>
      </c>
      <c r="F245" s="52">
        <v>1613.68</v>
      </c>
      <c r="G245" s="53">
        <v>609</v>
      </c>
      <c r="H245" s="53">
        <v>7727</v>
      </c>
      <c r="I245" s="54">
        <v>6.4890000000000003E-2</v>
      </c>
      <c r="J245" s="53">
        <f t="shared" si="6"/>
        <v>13</v>
      </c>
      <c r="K245" s="55">
        <f t="shared" si="7"/>
        <v>0.84</v>
      </c>
      <c r="L245" s="56" t="s">
        <v>533</v>
      </c>
      <c r="M245" s="56" t="s">
        <v>358</v>
      </c>
    </row>
    <row r="246" spans="1:13" ht="21.6" customHeight="1" x14ac:dyDescent="0.3">
      <c r="A246" s="50" t="s">
        <v>747</v>
      </c>
      <c r="B246" s="50" t="s">
        <v>696</v>
      </c>
      <c r="C246" s="50" t="s">
        <v>632</v>
      </c>
      <c r="D246" s="51">
        <v>12</v>
      </c>
      <c r="E246" s="52">
        <v>661.01</v>
      </c>
      <c r="F246" s="52">
        <v>496.69</v>
      </c>
      <c r="G246" s="53">
        <v>289</v>
      </c>
      <c r="H246" s="53">
        <v>4325</v>
      </c>
      <c r="I246" s="54">
        <v>6.4890000000000003E-2</v>
      </c>
      <c r="J246" s="53">
        <f t="shared" si="6"/>
        <v>15</v>
      </c>
      <c r="K246" s="55">
        <f t="shared" si="7"/>
        <v>0.97</v>
      </c>
      <c r="L246" s="56" t="s">
        <v>533</v>
      </c>
      <c r="M246" s="56" t="s">
        <v>358</v>
      </c>
    </row>
    <row r="247" spans="1:13" ht="21.6" customHeight="1" x14ac:dyDescent="0.3">
      <c r="A247" s="50" t="s">
        <v>827</v>
      </c>
      <c r="B247" s="50" t="s">
        <v>696</v>
      </c>
      <c r="C247" s="50" t="s">
        <v>632</v>
      </c>
      <c r="D247" s="51">
        <v>5</v>
      </c>
      <c r="E247" s="52">
        <v>938.23</v>
      </c>
      <c r="F247" s="52">
        <v>938.23</v>
      </c>
      <c r="G247" s="53">
        <v>128</v>
      </c>
      <c r="H247" s="53">
        <v>3430</v>
      </c>
      <c r="I247" s="54">
        <v>6.4890000000000003E-2</v>
      </c>
      <c r="J247" s="53">
        <f t="shared" si="6"/>
        <v>27</v>
      </c>
      <c r="K247" s="55">
        <f t="shared" si="7"/>
        <v>1.75</v>
      </c>
      <c r="L247" s="56" t="s">
        <v>533</v>
      </c>
      <c r="M247" s="56" t="s">
        <v>358</v>
      </c>
    </row>
    <row r="248" spans="1:13" ht="21.6" customHeight="1" x14ac:dyDescent="0.3">
      <c r="A248" s="50" t="s">
        <v>775</v>
      </c>
      <c r="B248" s="50" t="s">
        <v>642</v>
      </c>
      <c r="C248" s="50" t="s">
        <v>632</v>
      </c>
      <c r="D248" s="51">
        <v>4</v>
      </c>
      <c r="E248" s="52">
        <v>603.48</v>
      </c>
      <c r="F248" s="52">
        <v>17.600000000000001</v>
      </c>
      <c r="G248" s="53">
        <v>4</v>
      </c>
      <c r="H248" s="53">
        <v>120</v>
      </c>
      <c r="I248" s="54">
        <v>6.1830000000000003E-2</v>
      </c>
      <c r="J248" s="53">
        <f t="shared" si="6"/>
        <v>30</v>
      </c>
      <c r="K248" s="55">
        <f t="shared" si="7"/>
        <v>1.85</v>
      </c>
      <c r="L248" s="56" t="s">
        <v>533</v>
      </c>
      <c r="M248" s="56" t="s">
        <v>358</v>
      </c>
    </row>
    <row r="249" spans="1:13" ht="21.6" customHeight="1" x14ac:dyDescent="0.3">
      <c r="A249" s="50" t="s">
        <v>697</v>
      </c>
      <c r="B249" s="50" t="s">
        <v>698</v>
      </c>
      <c r="C249" s="50" t="s">
        <v>632</v>
      </c>
      <c r="D249" s="51">
        <v>2</v>
      </c>
      <c r="E249" s="52">
        <v>613.11</v>
      </c>
      <c r="F249" s="52">
        <v>421.29</v>
      </c>
      <c r="G249" s="53">
        <v>50</v>
      </c>
      <c r="H249" s="53">
        <v>600</v>
      </c>
      <c r="I249" s="54">
        <v>0.62390999999999996</v>
      </c>
      <c r="J249" s="53">
        <f t="shared" si="6"/>
        <v>12</v>
      </c>
      <c r="K249" s="55">
        <f t="shared" si="7"/>
        <v>7.49</v>
      </c>
      <c r="L249" s="56" t="s">
        <v>533</v>
      </c>
      <c r="M249" s="56" t="s">
        <v>358</v>
      </c>
    </row>
    <row r="250" spans="1:13" ht="21.6" customHeight="1" x14ac:dyDescent="0.3">
      <c r="A250" s="50" t="s">
        <v>635</v>
      </c>
      <c r="B250" s="50" t="s">
        <v>636</v>
      </c>
      <c r="C250" s="50" t="s">
        <v>632</v>
      </c>
      <c r="D250" s="51">
        <v>11</v>
      </c>
      <c r="E250" s="52">
        <v>3226.97</v>
      </c>
      <c r="F250" s="52">
        <v>3226.97</v>
      </c>
      <c r="G250" s="53">
        <v>330</v>
      </c>
      <c r="H250" s="53">
        <v>1200</v>
      </c>
      <c r="I250" s="54">
        <v>2.9521000000000002</v>
      </c>
      <c r="J250" s="53">
        <f t="shared" si="6"/>
        <v>4</v>
      </c>
      <c r="K250" s="55">
        <f t="shared" si="7"/>
        <v>11.81</v>
      </c>
      <c r="L250" s="56" t="s">
        <v>533</v>
      </c>
      <c r="M250" s="56" t="s">
        <v>358</v>
      </c>
    </row>
    <row r="251" spans="1:13" ht="21.6" customHeight="1" x14ac:dyDescent="0.3">
      <c r="A251" s="50" t="s">
        <v>639</v>
      </c>
      <c r="B251" s="50" t="s">
        <v>640</v>
      </c>
      <c r="C251" s="50" t="s">
        <v>632</v>
      </c>
      <c r="D251" s="51">
        <v>8</v>
      </c>
      <c r="E251" s="52">
        <v>3124.98</v>
      </c>
      <c r="F251" s="52">
        <v>3124.98</v>
      </c>
      <c r="G251" s="53">
        <v>230</v>
      </c>
      <c r="H251" s="53">
        <v>460</v>
      </c>
      <c r="I251" s="54">
        <v>8.8551000000000002</v>
      </c>
      <c r="J251" s="53">
        <f t="shared" si="6"/>
        <v>2</v>
      </c>
      <c r="K251" s="55">
        <f t="shared" si="7"/>
        <v>17.71</v>
      </c>
      <c r="L251" s="56" t="s">
        <v>533</v>
      </c>
      <c r="M251" s="56" t="s">
        <v>358</v>
      </c>
    </row>
    <row r="252" spans="1:13" ht="21.6" customHeight="1" x14ac:dyDescent="0.3">
      <c r="A252" s="50" t="s">
        <v>637</v>
      </c>
      <c r="B252" s="50" t="s">
        <v>638</v>
      </c>
      <c r="C252" s="50" t="s">
        <v>632</v>
      </c>
      <c r="D252" s="51">
        <v>45</v>
      </c>
      <c r="E252" s="52">
        <v>46842.01</v>
      </c>
      <c r="F252" s="52">
        <v>44750.45</v>
      </c>
      <c r="G252" s="53">
        <v>1780</v>
      </c>
      <c r="H252" s="53">
        <v>6930</v>
      </c>
      <c r="I252" s="54">
        <v>7.3814000000000002</v>
      </c>
      <c r="J252" s="53">
        <f t="shared" si="6"/>
        <v>4</v>
      </c>
      <c r="K252" s="55">
        <f t="shared" si="7"/>
        <v>29.53</v>
      </c>
      <c r="L252" s="56" t="s">
        <v>533</v>
      </c>
      <c r="M252" s="56" t="s">
        <v>358</v>
      </c>
    </row>
    <row r="253" spans="1:13" ht="21.6" customHeight="1" x14ac:dyDescent="0.3">
      <c r="A253" s="50" t="s">
        <v>633</v>
      </c>
      <c r="B253" s="50" t="s">
        <v>634</v>
      </c>
      <c r="C253" s="50" t="s">
        <v>632</v>
      </c>
      <c r="D253" s="51">
        <v>20</v>
      </c>
      <c r="E253" s="52">
        <v>36563.96</v>
      </c>
      <c r="F253" s="52">
        <v>34106.93</v>
      </c>
      <c r="G253" s="53">
        <v>780</v>
      </c>
      <c r="H253" s="53">
        <v>2640</v>
      </c>
      <c r="I253" s="54">
        <v>14.0219</v>
      </c>
      <c r="J253" s="53">
        <f t="shared" si="6"/>
        <v>4</v>
      </c>
      <c r="K253" s="55">
        <f t="shared" si="7"/>
        <v>56.09</v>
      </c>
      <c r="L253" s="56" t="s">
        <v>533</v>
      </c>
      <c r="M253" s="56" t="s">
        <v>358</v>
      </c>
    </row>
    <row r="254" spans="1:13" ht="21.6" customHeight="1" x14ac:dyDescent="0.3">
      <c r="A254" s="50" t="s">
        <v>630</v>
      </c>
      <c r="B254" s="50" t="s">
        <v>631</v>
      </c>
      <c r="C254" s="50" t="s">
        <v>632</v>
      </c>
      <c r="D254" s="51">
        <v>10</v>
      </c>
      <c r="E254" s="52">
        <v>29395.4</v>
      </c>
      <c r="F254" s="52">
        <v>29395.4</v>
      </c>
      <c r="G254" s="53">
        <v>300</v>
      </c>
      <c r="H254" s="53">
        <v>1800</v>
      </c>
      <c r="I254" s="54">
        <v>16.824000000000002</v>
      </c>
      <c r="J254" s="53">
        <f t="shared" si="6"/>
        <v>6</v>
      </c>
      <c r="K254" s="55">
        <f t="shared" si="7"/>
        <v>100.94</v>
      </c>
      <c r="L254" s="56" t="s">
        <v>533</v>
      </c>
      <c r="M254" s="56" t="s">
        <v>358</v>
      </c>
    </row>
    <row r="255" spans="1:13" ht="21.6" customHeight="1" x14ac:dyDescent="0.3">
      <c r="A255" s="50" t="s">
        <v>889</v>
      </c>
      <c r="B255" s="50" t="s">
        <v>890</v>
      </c>
      <c r="C255" s="50" t="s">
        <v>882</v>
      </c>
      <c r="D255" s="51">
        <v>5</v>
      </c>
      <c r="E255" s="52">
        <v>213.75</v>
      </c>
      <c r="F255" s="52">
        <v>69.59</v>
      </c>
      <c r="G255" s="53">
        <v>150</v>
      </c>
      <c r="H255" s="53">
        <v>150</v>
      </c>
      <c r="I255" s="54">
        <v>2.401E-2</v>
      </c>
      <c r="J255" s="53">
        <f t="shared" si="6"/>
        <v>1</v>
      </c>
      <c r="K255" s="55">
        <f t="shared" si="7"/>
        <v>0.02</v>
      </c>
      <c r="L255" s="56" t="s">
        <v>533</v>
      </c>
      <c r="M255" s="56" t="s">
        <v>358</v>
      </c>
    </row>
    <row r="256" spans="1:13" ht="21.6" customHeight="1" x14ac:dyDescent="0.3">
      <c r="A256" s="50" t="s">
        <v>921</v>
      </c>
      <c r="B256" s="50" t="s">
        <v>890</v>
      </c>
      <c r="C256" s="50" t="s">
        <v>882</v>
      </c>
      <c r="D256" s="51">
        <v>1</v>
      </c>
      <c r="E256" s="52">
        <v>52.69</v>
      </c>
      <c r="F256" s="52">
        <v>15.78</v>
      </c>
      <c r="G256" s="53">
        <v>30</v>
      </c>
      <c r="H256" s="53">
        <v>30</v>
      </c>
      <c r="I256" s="54">
        <v>2.401E-2</v>
      </c>
      <c r="J256" s="53">
        <f t="shared" si="6"/>
        <v>1</v>
      </c>
      <c r="K256" s="55">
        <f t="shared" si="7"/>
        <v>0.02</v>
      </c>
      <c r="L256" s="56" t="s">
        <v>533</v>
      </c>
      <c r="M256" s="56" t="s">
        <v>358</v>
      </c>
    </row>
    <row r="257" spans="1:13" ht="21.6" customHeight="1" x14ac:dyDescent="0.3">
      <c r="A257" s="50" t="s">
        <v>891</v>
      </c>
      <c r="B257" s="50" t="s">
        <v>890</v>
      </c>
      <c r="C257" s="50" t="s">
        <v>882</v>
      </c>
      <c r="D257" s="51">
        <v>1</v>
      </c>
      <c r="E257" s="52">
        <v>10.73</v>
      </c>
      <c r="F257" s="52">
        <v>10.73</v>
      </c>
      <c r="G257" s="53">
        <v>100</v>
      </c>
      <c r="H257" s="53">
        <v>50</v>
      </c>
      <c r="I257" s="54">
        <v>2.401E-2</v>
      </c>
      <c r="J257" s="53">
        <f t="shared" si="6"/>
        <v>1</v>
      </c>
      <c r="K257" s="55">
        <f t="shared" si="7"/>
        <v>0.02</v>
      </c>
      <c r="L257" s="56" t="s">
        <v>533</v>
      </c>
      <c r="M257" s="56" t="s">
        <v>358</v>
      </c>
    </row>
    <row r="258" spans="1:13" ht="21.6" customHeight="1" x14ac:dyDescent="0.3">
      <c r="A258" s="50" t="s">
        <v>887</v>
      </c>
      <c r="B258" s="50" t="s">
        <v>888</v>
      </c>
      <c r="C258" s="50" t="s">
        <v>882</v>
      </c>
      <c r="D258" s="51">
        <v>2</v>
      </c>
      <c r="E258" s="52">
        <v>71.66</v>
      </c>
      <c r="F258" s="52">
        <v>22.96</v>
      </c>
      <c r="G258" s="53">
        <v>60</v>
      </c>
      <c r="H258" s="53">
        <v>60</v>
      </c>
      <c r="I258" s="54">
        <v>1.5259999999999999E-2</v>
      </c>
      <c r="J258" s="53">
        <f t="shared" ref="J258:J321" si="8">ROUNDUP(H258/G258,0)</f>
        <v>1</v>
      </c>
      <c r="K258" s="55">
        <f t="shared" ref="K258:K321" si="9">ROUND(I258*J258,2)</f>
        <v>0.02</v>
      </c>
      <c r="L258" s="56" t="s">
        <v>533</v>
      </c>
      <c r="M258" s="56" t="s">
        <v>358</v>
      </c>
    </row>
    <row r="259" spans="1:13" ht="21.6" customHeight="1" x14ac:dyDescent="0.3">
      <c r="A259" s="50" t="s">
        <v>912</v>
      </c>
      <c r="B259" s="50" t="s">
        <v>888</v>
      </c>
      <c r="C259" s="50" t="s">
        <v>882</v>
      </c>
      <c r="D259" s="51">
        <v>11</v>
      </c>
      <c r="E259" s="52">
        <v>1298.22</v>
      </c>
      <c r="F259" s="52">
        <v>288.69</v>
      </c>
      <c r="G259" s="53">
        <v>308</v>
      </c>
      <c r="H259" s="53">
        <v>394</v>
      </c>
      <c r="I259" s="54">
        <v>1.5259999999999999E-2</v>
      </c>
      <c r="J259" s="53">
        <f t="shared" si="8"/>
        <v>2</v>
      </c>
      <c r="K259" s="55">
        <f t="shared" si="9"/>
        <v>0.03</v>
      </c>
      <c r="L259" s="56" t="s">
        <v>533</v>
      </c>
      <c r="M259" s="56" t="s">
        <v>358</v>
      </c>
    </row>
    <row r="260" spans="1:13" ht="21.6" customHeight="1" x14ac:dyDescent="0.3">
      <c r="A260" s="50" t="s">
        <v>939</v>
      </c>
      <c r="B260" s="50" t="s">
        <v>888</v>
      </c>
      <c r="C260" s="50" t="s">
        <v>882</v>
      </c>
      <c r="D260" s="51">
        <v>15</v>
      </c>
      <c r="E260" s="52">
        <v>279.37</v>
      </c>
      <c r="F260" s="52">
        <v>279.37</v>
      </c>
      <c r="G260" s="53">
        <v>418</v>
      </c>
      <c r="H260" s="53">
        <v>631</v>
      </c>
      <c r="I260" s="54">
        <v>1.5259999999999999E-2</v>
      </c>
      <c r="J260" s="53">
        <f t="shared" si="8"/>
        <v>2</v>
      </c>
      <c r="K260" s="55">
        <f t="shared" si="9"/>
        <v>0.03</v>
      </c>
      <c r="L260" s="56" t="s">
        <v>533</v>
      </c>
      <c r="M260" s="56" t="s">
        <v>358</v>
      </c>
    </row>
    <row r="261" spans="1:13" ht="21.6" customHeight="1" x14ac:dyDescent="0.3">
      <c r="A261" s="50" t="s">
        <v>903</v>
      </c>
      <c r="B261" s="50" t="s">
        <v>904</v>
      </c>
      <c r="C261" s="50" t="s">
        <v>882</v>
      </c>
      <c r="D261" s="51">
        <v>11</v>
      </c>
      <c r="E261" s="52">
        <v>568.05999999999995</v>
      </c>
      <c r="F261" s="52">
        <v>568.05999999999995</v>
      </c>
      <c r="G261" s="53">
        <v>330</v>
      </c>
      <c r="H261" s="53">
        <v>330</v>
      </c>
      <c r="I261" s="54">
        <v>3.5110000000000002E-2</v>
      </c>
      <c r="J261" s="53">
        <f t="shared" si="8"/>
        <v>1</v>
      </c>
      <c r="K261" s="55">
        <f t="shared" si="9"/>
        <v>0.04</v>
      </c>
      <c r="L261" s="56" t="s">
        <v>533</v>
      </c>
      <c r="M261" s="56" t="s">
        <v>358</v>
      </c>
    </row>
    <row r="262" spans="1:13" ht="21.6" customHeight="1" x14ac:dyDescent="0.3">
      <c r="A262" s="50" t="s">
        <v>935</v>
      </c>
      <c r="B262" s="50" t="s">
        <v>904</v>
      </c>
      <c r="C262" s="50" t="s">
        <v>882</v>
      </c>
      <c r="D262" s="51">
        <v>1</v>
      </c>
      <c r="E262" s="52">
        <v>9.86</v>
      </c>
      <c r="F262" s="52">
        <v>9.86</v>
      </c>
      <c r="G262" s="53">
        <v>30</v>
      </c>
      <c r="H262" s="53">
        <v>30</v>
      </c>
      <c r="I262" s="54">
        <v>3.5110000000000002E-2</v>
      </c>
      <c r="J262" s="53">
        <f t="shared" si="8"/>
        <v>1</v>
      </c>
      <c r="K262" s="55">
        <f t="shared" si="9"/>
        <v>0.04</v>
      </c>
      <c r="L262" s="56" t="s">
        <v>533</v>
      </c>
      <c r="M262" s="56" t="s">
        <v>358</v>
      </c>
    </row>
    <row r="263" spans="1:13" ht="21.6" customHeight="1" x14ac:dyDescent="0.3">
      <c r="A263" s="50" t="s">
        <v>915</v>
      </c>
      <c r="B263" s="50" t="s">
        <v>904</v>
      </c>
      <c r="C263" s="50" t="s">
        <v>882</v>
      </c>
      <c r="D263" s="51">
        <v>4</v>
      </c>
      <c r="E263" s="52">
        <v>1260.6199999999999</v>
      </c>
      <c r="F263" s="52">
        <v>0</v>
      </c>
      <c r="G263" s="53">
        <v>120</v>
      </c>
      <c r="H263" s="53">
        <v>120</v>
      </c>
      <c r="I263" s="54">
        <v>3.5110000000000002E-2</v>
      </c>
      <c r="J263" s="53">
        <f t="shared" si="8"/>
        <v>1</v>
      </c>
      <c r="K263" s="55">
        <f t="shared" si="9"/>
        <v>0.04</v>
      </c>
      <c r="L263" s="56" t="s">
        <v>533</v>
      </c>
      <c r="M263" s="56" t="s">
        <v>358</v>
      </c>
    </row>
    <row r="264" spans="1:13" ht="21.6" customHeight="1" x14ac:dyDescent="0.3">
      <c r="A264" s="50" t="s">
        <v>954</v>
      </c>
      <c r="B264" s="50" t="s">
        <v>917</v>
      </c>
      <c r="C264" s="50" t="s">
        <v>882</v>
      </c>
      <c r="D264" s="51">
        <v>4</v>
      </c>
      <c r="E264" s="52">
        <v>195.17</v>
      </c>
      <c r="F264" s="52">
        <v>195.17</v>
      </c>
      <c r="G264" s="53">
        <v>360</v>
      </c>
      <c r="H264" s="53">
        <v>360</v>
      </c>
      <c r="I264" s="54">
        <v>3.9109999999999999E-2</v>
      </c>
      <c r="J264" s="53">
        <f t="shared" si="8"/>
        <v>1</v>
      </c>
      <c r="K264" s="55">
        <f t="shared" si="9"/>
        <v>0.04</v>
      </c>
      <c r="L264" s="56" t="s">
        <v>533</v>
      </c>
      <c r="M264" s="56" t="s">
        <v>358</v>
      </c>
    </row>
    <row r="265" spans="1:13" ht="21.6" customHeight="1" x14ac:dyDescent="0.3">
      <c r="A265" s="50" t="s">
        <v>918</v>
      </c>
      <c r="B265" s="50" t="s">
        <v>917</v>
      </c>
      <c r="C265" s="50" t="s">
        <v>882</v>
      </c>
      <c r="D265" s="51">
        <v>2</v>
      </c>
      <c r="E265" s="52">
        <v>22.86</v>
      </c>
      <c r="F265" s="52">
        <v>22.86</v>
      </c>
      <c r="G265" s="53">
        <v>60</v>
      </c>
      <c r="H265" s="53">
        <v>60</v>
      </c>
      <c r="I265" s="54">
        <v>3.9109999999999999E-2</v>
      </c>
      <c r="J265" s="53">
        <f t="shared" si="8"/>
        <v>1</v>
      </c>
      <c r="K265" s="55">
        <f t="shared" si="9"/>
        <v>0.04</v>
      </c>
      <c r="L265" s="56" t="s">
        <v>533</v>
      </c>
      <c r="M265" s="56" t="s">
        <v>358</v>
      </c>
    </row>
    <row r="266" spans="1:13" ht="21.6" customHeight="1" x14ac:dyDescent="0.3">
      <c r="A266" s="50" t="s">
        <v>914</v>
      </c>
      <c r="B266" s="50" t="s">
        <v>890</v>
      </c>
      <c r="C266" s="50" t="s">
        <v>882</v>
      </c>
      <c r="D266" s="51">
        <v>9</v>
      </c>
      <c r="E266" s="52">
        <v>1296.8599999999999</v>
      </c>
      <c r="F266" s="52">
        <v>745.05</v>
      </c>
      <c r="G266" s="53">
        <v>282</v>
      </c>
      <c r="H266" s="53">
        <v>312</v>
      </c>
      <c r="I266" s="54">
        <v>2.401E-2</v>
      </c>
      <c r="J266" s="53">
        <f t="shared" si="8"/>
        <v>2</v>
      </c>
      <c r="K266" s="55">
        <f t="shared" si="9"/>
        <v>0.05</v>
      </c>
      <c r="L266" s="56" t="s">
        <v>533</v>
      </c>
      <c r="M266" s="56" t="s">
        <v>358</v>
      </c>
    </row>
    <row r="267" spans="1:13" ht="21.6" customHeight="1" x14ac:dyDescent="0.3">
      <c r="A267" s="50" t="s">
        <v>945</v>
      </c>
      <c r="B267" s="50" t="s">
        <v>890</v>
      </c>
      <c r="C267" s="50" t="s">
        <v>882</v>
      </c>
      <c r="D267" s="51">
        <v>24</v>
      </c>
      <c r="E267" s="52">
        <v>839.83</v>
      </c>
      <c r="F267" s="52">
        <v>689.9</v>
      </c>
      <c r="G267" s="53">
        <v>1287</v>
      </c>
      <c r="H267" s="53">
        <v>1788</v>
      </c>
      <c r="I267" s="54">
        <v>2.401E-2</v>
      </c>
      <c r="J267" s="53">
        <f t="shared" si="8"/>
        <v>2</v>
      </c>
      <c r="K267" s="55">
        <f t="shared" si="9"/>
        <v>0.05</v>
      </c>
      <c r="L267" s="56" t="s">
        <v>533</v>
      </c>
      <c r="M267" s="56" t="s">
        <v>358</v>
      </c>
    </row>
    <row r="268" spans="1:13" ht="21.6" customHeight="1" x14ac:dyDescent="0.3">
      <c r="A268" s="50" t="s">
        <v>913</v>
      </c>
      <c r="B268" s="50" t="s">
        <v>890</v>
      </c>
      <c r="C268" s="50" t="s">
        <v>882</v>
      </c>
      <c r="D268" s="51">
        <v>33</v>
      </c>
      <c r="E268" s="52">
        <v>2965.12</v>
      </c>
      <c r="F268" s="52">
        <v>388.19</v>
      </c>
      <c r="G268" s="53">
        <v>990</v>
      </c>
      <c r="H268" s="53">
        <v>1530</v>
      </c>
      <c r="I268" s="54">
        <v>2.401E-2</v>
      </c>
      <c r="J268" s="53">
        <f t="shared" si="8"/>
        <v>2</v>
      </c>
      <c r="K268" s="55">
        <f t="shared" si="9"/>
        <v>0.05</v>
      </c>
      <c r="L268" s="56" t="s">
        <v>533</v>
      </c>
      <c r="M268" s="56" t="s">
        <v>358</v>
      </c>
    </row>
    <row r="269" spans="1:13" ht="21.6" customHeight="1" x14ac:dyDescent="0.3">
      <c r="A269" s="50" t="s">
        <v>940</v>
      </c>
      <c r="B269" s="50" t="s">
        <v>890</v>
      </c>
      <c r="C269" s="50" t="s">
        <v>882</v>
      </c>
      <c r="D269" s="51">
        <v>8</v>
      </c>
      <c r="E269" s="52">
        <v>498.3</v>
      </c>
      <c r="F269" s="52">
        <v>175.76</v>
      </c>
      <c r="G269" s="53">
        <v>217</v>
      </c>
      <c r="H269" s="53">
        <v>262</v>
      </c>
      <c r="I269" s="54">
        <v>2.401E-2</v>
      </c>
      <c r="J269" s="53">
        <f t="shared" si="8"/>
        <v>2</v>
      </c>
      <c r="K269" s="55">
        <f t="shared" si="9"/>
        <v>0.05</v>
      </c>
      <c r="L269" s="56" t="s">
        <v>533</v>
      </c>
      <c r="M269" s="56" t="s">
        <v>358</v>
      </c>
    </row>
    <row r="270" spans="1:13" ht="21.6" customHeight="1" x14ac:dyDescent="0.3">
      <c r="A270" s="50" t="s">
        <v>892</v>
      </c>
      <c r="B270" s="50" t="s">
        <v>890</v>
      </c>
      <c r="C270" s="50" t="s">
        <v>882</v>
      </c>
      <c r="D270" s="51">
        <v>1</v>
      </c>
      <c r="E270" s="52">
        <v>11.43</v>
      </c>
      <c r="F270" s="52">
        <v>11.43</v>
      </c>
      <c r="G270" s="53">
        <v>30</v>
      </c>
      <c r="H270" s="53">
        <v>60</v>
      </c>
      <c r="I270" s="54">
        <v>2.401E-2</v>
      </c>
      <c r="J270" s="53">
        <f t="shared" si="8"/>
        <v>2</v>
      </c>
      <c r="K270" s="55">
        <f t="shared" si="9"/>
        <v>0.05</v>
      </c>
      <c r="L270" s="56" t="s">
        <v>533</v>
      </c>
      <c r="M270" s="56" t="s">
        <v>358</v>
      </c>
    </row>
    <row r="271" spans="1:13" ht="21.6" customHeight="1" x14ac:dyDescent="0.3">
      <c r="A271" s="50" t="s">
        <v>927</v>
      </c>
      <c r="B271" s="50" t="s">
        <v>888</v>
      </c>
      <c r="C271" s="50" t="s">
        <v>882</v>
      </c>
      <c r="D271" s="51">
        <v>42</v>
      </c>
      <c r="E271" s="52">
        <v>6275.15</v>
      </c>
      <c r="F271" s="52">
        <v>1405.45</v>
      </c>
      <c r="G271" s="53">
        <v>1495</v>
      </c>
      <c r="H271" s="53">
        <v>3581</v>
      </c>
      <c r="I271" s="54">
        <v>1.5259999999999999E-2</v>
      </c>
      <c r="J271" s="53">
        <f t="shared" si="8"/>
        <v>3</v>
      </c>
      <c r="K271" s="55">
        <f t="shared" si="9"/>
        <v>0.05</v>
      </c>
      <c r="L271" s="56" t="s">
        <v>533</v>
      </c>
      <c r="M271" s="56" t="s">
        <v>358</v>
      </c>
    </row>
    <row r="272" spans="1:13" ht="21.6" customHeight="1" x14ac:dyDescent="0.3">
      <c r="A272" s="50" t="s">
        <v>944</v>
      </c>
      <c r="B272" s="50" t="s">
        <v>888</v>
      </c>
      <c r="C272" s="50" t="s">
        <v>882</v>
      </c>
      <c r="D272" s="51">
        <v>37</v>
      </c>
      <c r="E272" s="52">
        <v>4935.46</v>
      </c>
      <c r="F272" s="52">
        <v>882.06</v>
      </c>
      <c r="G272" s="53">
        <v>1496</v>
      </c>
      <c r="H272" s="53">
        <v>3114</v>
      </c>
      <c r="I272" s="54">
        <v>1.5259999999999999E-2</v>
      </c>
      <c r="J272" s="53">
        <f t="shared" si="8"/>
        <v>3</v>
      </c>
      <c r="K272" s="55">
        <f t="shared" si="9"/>
        <v>0.05</v>
      </c>
      <c r="L272" s="56" t="s">
        <v>533</v>
      </c>
      <c r="M272" s="56" t="s">
        <v>358</v>
      </c>
    </row>
    <row r="273" spans="1:13" ht="21.6" customHeight="1" x14ac:dyDescent="0.3">
      <c r="A273" s="50" t="s">
        <v>911</v>
      </c>
      <c r="B273" s="50" t="s">
        <v>888</v>
      </c>
      <c r="C273" s="50" t="s">
        <v>882</v>
      </c>
      <c r="D273" s="51">
        <v>52</v>
      </c>
      <c r="E273" s="52">
        <v>16455.439999999999</v>
      </c>
      <c r="F273" s="52">
        <v>640.23</v>
      </c>
      <c r="G273" s="53">
        <v>1560</v>
      </c>
      <c r="H273" s="53">
        <v>3560</v>
      </c>
      <c r="I273" s="54">
        <v>1.5259999999999999E-2</v>
      </c>
      <c r="J273" s="53">
        <f t="shared" si="8"/>
        <v>3</v>
      </c>
      <c r="K273" s="55">
        <f t="shared" si="9"/>
        <v>0.05</v>
      </c>
      <c r="L273" s="56" t="s">
        <v>533</v>
      </c>
      <c r="M273" s="56" t="s">
        <v>358</v>
      </c>
    </row>
    <row r="274" spans="1:13" ht="21.6" customHeight="1" x14ac:dyDescent="0.3">
      <c r="A274" s="50" t="s">
        <v>901</v>
      </c>
      <c r="B274" s="50" t="s">
        <v>888</v>
      </c>
      <c r="C274" s="50" t="s">
        <v>882</v>
      </c>
      <c r="D274" s="51">
        <v>7</v>
      </c>
      <c r="E274" s="52">
        <v>1210.7</v>
      </c>
      <c r="F274" s="52">
        <v>610.97</v>
      </c>
      <c r="G274" s="53">
        <v>210</v>
      </c>
      <c r="H274" s="53">
        <v>480</v>
      </c>
      <c r="I274" s="54">
        <v>1.5259999999999999E-2</v>
      </c>
      <c r="J274" s="53">
        <f t="shared" si="8"/>
        <v>3</v>
      </c>
      <c r="K274" s="55">
        <f t="shared" si="9"/>
        <v>0.05</v>
      </c>
      <c r="L274" s="56" t="s">
        <v>533</v>
      </c>
      <c r="M274" s="56" t="s">
        <v>358</v>
      </c>
    </row>
    <row r="275" spans="1:13" ht="21.6" customHeight="1" x14ac:dyDescent="0.3">
      <c r="A275" s="50" t="s">
        <v>934</v>
      </c>
      <c r="B275" s="50" t="s">
        <v>888</v>
      </c>
      <c r="C275" s="50" t="s">
        <v>882</v>
      </c>
      <c r="D275" s="51">
        <v>5</v>
      </c>
      <c r="E275" s="52">
        <v>48.67</v>
      </c>
      <c r="F275" s="52">
        <v>48.67</v>
      </c>
      <c r="G275" s="53">
        <v>132</v>
      </c>
      <c r="H275" s="53">
        <v>280</v>
      </c>
      <c r="I275" s="54">
        <v>1.5259999999999999E-2</v>
      </c>
      <c r="J275" s="53">
        <f t="shared" si="8"/>
        <v>3</v>
      </c>
      <c r="K275" s="55">
        <f t="shared" si="9"/>
        <v>0.05</v>
      </c>
      <c r="L275" s="56" t="s">
        <v>533</v>
      </c>
      <c r="M275" s="56" t="s">
        <v>358</v>
      </c>
    </row>
    <row r="276" spans="1:13" ht="21.6" customHeight="1" x14ac:dyDescent="0.3">
      <c r="A276" s="50" t="s">
        <v>951</v>
      </c>
      <c r="B276" s="50" t="s">
        <v>888</v>
      </c>
      <c r="C276" s="50" t="s">
        <v>882</v>
      </c>
      <c r="D276" s="51">
        <v>11</v>
      </c>
      <c r="E276" s="52">
        <v>1533.23</v>
      </c>
      <c r="F276" s="52">
        <v>410.28</v>
      </c>
      <c r="G276" s="53">
        <v>690</v>
      </c>
      <c r="H276" s="53">
        <v>2250</v>
      </c>
      <c r="I276" s="54">
        <v>1.5259999999999999E-2</v>
      </c>
      <c r="J276" s="53">
        <f t="shared" si="8"/>
        <v>4</v>
      </c>
      <c r="K276" s="55">
        <f t="shared" si="9"/>
        <v>0.06</v>
      </c>
      <c r="L276" s="56" t="s">
        <v>533</v>
      </c>
      <c r="M276" s="56" t="s">
        <v>358</v>
      </c>
    </row>
    <row r="277" spans="1:13" ht="21.6" customHeight="1" x14ac:dyDescent="0.3">
      <c r="A277" s="50" t="s">
        <v>952</v>
      </c>
      <c r="B277" s="50" t="s">
        <v>890</v>
      </c>
      <c r="C277" s="50" t="s">
        <v>882</v>
      </c>
      <c r="D277" s="51">
        <v>9</v>
      </c>
      <c r="E277" s="52">
        <v>532.85</v>
      </c>
      <c r="F277" s="52">
        <v>532.85</v>
      </c>
      <c r="G277" s="53">
        <v>810</v>
      </c>
      <c r="H277" s="53">
        <v>1710</v>
      </c>
      <c r="I277" s="54">
        <v>2.401E-2</v>
      </c>
      <c r="J277" s="53">
        <f t="shared" si="8"/>
        <v>3</v>
      </c>
      <c r="K277" s="55">
        <f t="shared" si="9"/>
        <v>7.0000000000000007E-2</v>
      </c>
      <c r="L277" s="56" t="s">
        <v>533</v>
      </c>
      <c r="M277" s="56" t="s">
        <v>358</v>
      </c>
    </row>
    <row r="278" spans="1:13" ht="21.6" customHeight="1" x14ac:dyDescent="0.3">
      <c r="A278" s="50" t="s">
        <v>902</v>
      </c>
      <c r="B278" s="50" t="s">
        <v>890</v>
      </c>
      <c r="C278" s="50" t="s">
        <v>882</v>
      </c>
      <c r="D278" s="51">
        <v>16</v>
      </c>
      <c r="E278" s="52">
        <v>524.61</v>
      </c>
      <c r="F278" s="52">
        <v>490.58</v>
      </c>
      <c r="G278" s="53">
        <v>480</v>
      </c>
      <c r="H278" s="53">
        <v>1200</v>
      </c>
      <c r="I278" s="54">
        <v>2.401E-2</v>
      </c>
      <c r="J278" s="53">
        <f t="shared" si="8"/>
        <v>3</v>
      </c>
      <c r="K278" s="55">
        <f t="shared" si="9"/>
        <v>7.0000000000000007E-2</v>
      </c>
      <c r="L278" s="56" t="s">
        <v>533</v>
      </c>
      <c r="M278" s="56" t="s">
        <v>358</v>
      </c>
    </row>
    <row r="279" spans="1:13" ht="21.6" customHeight="1" x14ac:dyDescent="0.3">
      <c r="A279" s="50" t="s">
        <v>953</v>
      </c>
      <c r="B279" s="50" t="s">
        <v>904</v>
      </c>
      <c r="C279" s="50" t="s">
        <v>882</v>
      </c>
      <c r="D279" s="51">
        <v>4</v>
      </c>
      <c r="E279" s="52">
        <v>259.95999999999998</v>
      </c>
      <c r="F279" s="52">
        <v>259.95999999999998</v>
      </c>
      <c r="G279" s="53">
        <v>360</v>
      </c>
      <c r="H279" s="53">
        <v>630</v>
      </c>
      <c r="I279" s="54">
        <v>3.5110000000000002E-2</v>
      </c>
      <c r="J279" s="53">
        <f t="shared" si="8"/>
        <v>2</v>
      </c>
      <c r="K279" s="55">
        <f t="shared" si="9"/>
        <v>7.0000000000000007E-2</v>
      </c>
      <c r="L279" s="56" t="s">
        <v>533</v>
      </c>
      <c r="M279" s="56" t="s">
        <v>358</v>
      </c>
    </row>
    <row r="280" spans="1:13" ht="21.6" customHeight="1" x14ac:dyDescent="0.3">
      <c r="A280" s="50" t="s">
        <v>929</v>
      </c>
      <c r="B280" s="50" t="s">
        <v>904</v>
      </c>
      <c r="C280" s="50" t="s">
        <v>882</v>
      </c>
      <c r="D280" s="51">
        <v>4</v>
      </c>
      <c r="E280" s="52">
        <v>98.46</v>
      </c>
      <c r="F280" s="52">
        <v>98.46</v>
      </c>
      <c r="G280" s="53">
        <v>120</v>
      </c>
      <c r="H280" s="53">
        <v>240</v>
      </c>
      <c r="I280" s="54">
        <v>3.5110000000000002E-2</v>
      </c>
      <c r="J280" s="53">
        <f t="shared" si="8"/>
        <v>2</v>
      </c>
      <c r="K280" s="55">
        <f t="shared" si="9"/>
        <v>7.0000000000000007E-2</v>
      </c>
      <c r="L280" s="56" t="s">
        <v>533</v>
      </c>
      <c r="M280" s="56" t="s">
        <v>358</v>
      </c>
    </row>
    <row r="281" spans="1:13" ht="21.6" customHeight="1" x14ac:dyDescent="0.3">
      <c r="A281" s="50" t="s">
        <v>946</v>
      </c>
      <c r="B281" s="50" t="s">
        <v>904</v>
      </c>
      <c r="C281" s="50" t="s">
        <v>882</v>
      </c>
      <c r="D281" s="51">
        <v>5</v>
      </c>
      <c r="E281" s="52">
        <v>80.77</v>
      </c>
      <c r="F281" s="52">
        <v>80.77</v>
      </c>
      <c r="G281" s="53">
        <v>150</v>
      </c>
      <c r="H281" s="53">
        <v>180</v>
      </c>
      <c r="I281" s="54">
        <v>3.5110000000000002E-2</v>
      </c>
      <c r="J281" s="53">
        <f t="shared" si="8"/>
        <v>2</v>
      </c>
      <c r="K281" s="55">
        <f t="shared" si="9"/>
        <v>7.0000000000000007E-2</v>
      </c>
      <c r="L281" s="56" t="s">
        <v>533</v>
      </c>
      <c r="M281" s="56" t="s">
        <v>358</v>
      </c>
    </row>
    <row r="282" spans="1:13" ht="21.6" customHeight="1" x14ac:dyDescent="0.3">
      <c r="A282" s="50" t="s">
        <v>948</v>
      </c>
      <c r="B282" s="50" t="s">
        <v>917</v>
      </c>
      <c r="C282" s="50" t="s">
        <v>882</v>
      </c>
      <c r="D282" s="51">
        <v>35</v>
      </c>
      <c r="E282" s="52">
        <v>7051.02</v>
      </c>
      <c r="F282" s="52">
        <v>1491.45</v>
      </c>
      <c r="G282" s="53">
        <v>1860</v>
      </c>
      <c r="H282" s="53">
        <v>2880</v>
      </c>
      <c r="I282" s="54">
        <v>3.9109999999999999E-2</v>
      </c>
      <c r="J282" s="53">
        <f t="shared" si="8"/>
        <v>2</v>
      </c>
      <c r="K282" s="55">
        <f t="shared" si="9"/>
        <v>0.08</v>
      </c>
      <c r="L282" s="56" t="s">
        <v>533</v>
      </c>
      <c r="M282" s="56" t="s">
        <v>358</v>
      </c>
    </row>
    <row r="283" spans="1:13" ht="21.6" customHeight="1" x14ac:dyDescent="0.3">
      <c r="A283" s="50" t="s">
        <v>942</v>
      </c>
      <c r="B283" s="50" t="s">
        <v>917</v>
      </c>
      <c r="C283" s="50" t="s">
        <v>882</v>
      </c>
      <c r="D283" s="51">
        <v>10</v>
      </c>
      <c r="E283" s="52">
        <v>999.28</v>
      </c>
      <c r="F283" s="52">
        <v>999.28</v>
      </c>
      <c r="G283" s="53">
        <v>540</v>
      </c>
      <c r="H283" s="53">
        <v>990</v>
      </c>
      <c r="I283" s="54">
        <v>3.9109999999999999E-2</v>
      </c>
      <c r="J283" s="53">
        <f t="shared" si="8"/>
        <v>2</v>
      </c>
      <c r="K283" s="55">
        <f t="shared" si="9"/>
        <v>0.08</v>
      </c>
      <c r="L283" s="56" t="s">
        <v>533</v>
      </c>
      <c r="M283" s="56" t="s">
        <v>358</v>
      </c>
    </row>
    <row r="284" spans="1:13" ht="21.6" customHeight="1" x14ac:dyDescent="0.3">
      <c r="A284" s="50" t="s">
        <v>943</v>
      </c>
      <c r="B284" s="50" t="s">
        <v>917</v>
      </c>
      <c r="C284" s="50" t="s">
        <v>882</v>
      </c>
      <c r="D284" s="51">
        <v>2</v>
      </c>
      <c r="E284" s="52">
        <v>369.36</v>
      </c>
      <c r="F284" s="52">
        <v>369.36</v>
      </c>
      <c r="G284" s="53">
        <v>180</v>
      </c>
      <c r="H284" s="53">
        <v>360</v>
      </c>
      <c r="I284" s="54">
        <v>3.9109999999999999E-2</v>
      </c>
      <c r="J284" s="53">
        <f t="shared" si="8"/>
        <v>2</v>
      </c>
      <c r="K284" s="55">
        <f t="shared" si="9"/>
        <v>0.08</v>
      </c>
      <c r="L284" s="56" t="s">
        <v>533</v>
      </c>
      <c r="M284" s="56" t="s">
        <v>358</v>
      </c>
    </row>
    <row r="285" spans="1:13" ht="21.6" customHeight="1" x14ac:dyDescent="0.3">
      <c r="A285" s="50" t="s">
        <v>916</v>
      </c>
      <c r="B285" s="50" t="s">
        <v>917</v>
      </c>
      <c r="C285" s="50" t="s">
        <v>882</v>
      </c>
      <c r="D285" s="51">
        <v>24</v>
      </c>
      <c r="E285" s="52">
        <v>3659.64</v>
      </c>
      <c r="F285" s="52">
        <v>326.64</v>
      </c>
      <c r="G285" s="53">
        <v>720</v>
      </c>
      <c r="H285" s="53">
        <v>1080</v>
      </c>
      <c r="I285" s="54">
        <v>3.9109999999999999E-2</v>
      </c>
      <c r="J285" s="53">
        <f t="shared" si="8"/>
        <v>2</v>
      </c>
      <c r="K285" s="55">
        <f t="shared" si="9"/>
        <v>0.08</v>
      </c>
      <c r="L285" s="56" t="s">
        <v>533</v>
      </c>
      <c r="M285" s="56" t="s">
        <v>358</v>
      </c>
    </row>
    <row r="286" spans="1:13" ht="21.6" customHeight="1" x14ac:dyDescent="0.3">
      <c r="A286" s="50" t="s">
        <v>930</v>
      </c>
      <c r="B286" s="50" t="s">
        <v>917</v>
      </c>
      <c r="C286" s="50" t="s">
        <v>882</v>
      </c>
      <c r="D286" s="51">
        <v>10</v>
      </c>
      <c r="E286" s="52">
        <v>743.76</v>
      </c>
      <c r="F286" s="52">
        <v>222.27</v>
      </c>
      <c r="G286" s="53">
        <v>300</v>
      </c>
      <c r="H286" s="53">
        <v>450</v>
      </c>
      <c r="I286" s="54">
        <v>3.9109999999999999E-2</v>
      </c>
      <c r="J286" s="53">
        <f t="shared" si="8"/>
        <v>2</v>
      </c>
      <c r="K286" s="55">
        <f t="shared" si="9"/>
        <v>0.08</v>
      </c>
      <c r="L286" s="56" t="s">
        <v>533</v>
      </c>
      <c r="M286" s="56" t="s">
        <v>358</v>
      </c>
    </row>
    <row r="287" spans="1:13" ht="21.6" customHeight="1" x14ac:dyDescent="0.3">
      <c r="A287" s="50" t="s">
        <v>928</v>
      </c>
      <c r="B287" s="50" t="s">
        <v>890</v>
      </c>
      <c r="C287" s="50" t="s">
        <v>882</v>
      </c>
      <c r="D287" s="51">
        <v>53</v>
      </c>
      <c r="E287" s="52">
        <v>7344.39</v>
      </c>
      <c r="F287" s="52">
        <v>4855.4399999999996</v>
      </c>
      <c r="G287" s="53">
        <v>1657</v>
      </c>
      <c r="H287" s="53">
        <v>5055</v>
      </c>
      <c r="I287" s="54">
        <v>2.401E-2</v>
      </c>
      <c r="J287" s="53">
        <f t="shared" si="8"/>
        <v>4</v>
      </c>
      <c r="K287" s="55">
        <f t="shared" si="9"/>
        <v>0.1</v>
      </c>
      <c r="L287" s="56" t="s">
        <v>533</v>
      </c>
      <c r="M287" s="56" t="s">
        <v>358</v>
      </c>
    </row>
    <row r="288" spans="1:13" ht="21.6" customHeight="1" x14ac:dyDescent="0.3">
      <c r="A288" s="50" t="s">
        <v>947</v>
      </c>
      <c r="B288" s="50" t="s">
        <v>904</v>
      </c>
      <c r="C288" s="50" t="s">
        <v>882</v>
      </c>
      <c r="D288" s="51">
        <v>25</v>
      </c>
      <c r="E288" s="52">
        <v>5430.79</v>
      </c>
      <c r="F288" s="52">
        <v>1496.46</v>
      </c>
      <c r="G288" s="53">
        <v>1260</v>
      </c>
      <c r="H288" s="53">
        <v>3480</v>
      </c>
      <c r="I288" s="54">
        <v>3.5110000000000002E-2</v>
      </c>
      <c r="J288" s="53">
        <f t="shared" si="8"/>
        <v>3</v>
      </c>
      <c r="K288" s="55">
        <f t="shared" si="9"/>
        <v>0.11</v>
      </c>
      <c r="L288" s="56" t="s">
        <v>533</v>
      </c>
      <c r="M288" s="56" t="s">
        <v>358</v>
      </c>
    </row>
    <row r="289" spans="1:13" ht="21.6" customHeight="1" x14ac:dyDescent="0.3">
      <c r="A289" s="50" t="s">
        <v>941</v>
      </c>
      <c r="B289" s="50" t="s">
        <v>904</v>
      </c>
      <c r="C289" s="50" t="s">
        <v>882</v>
      </c>
      <c r="D289" s="51">
        <v>10</v>
      </c>
      <c r="E289" s="52">
        <v>1302.72</v>
      </c>
      <c r="F289" s="52">
        <v>1302.72</v>
      </c>
      <c r="G289" s="53">
        <v>600</v>
      </c>
      <c r="H289" s="53">
        <v>2070</v>
      </c>
      <c r="I289" s="54">
        <v>3.5110000000000002E-2</v>
      </c>
      <c r="J289" s="53">
        <f t="shared" si="8"/>
        <v>4</v>
      </c>
      <c r="K289" s="55">
        <f t="shared" si="9"/>
        <v>0.14000000000000001</v>
      </c>
      <c r="L289" s="56" t="s">
        <v>533</v>
      </c>
      <c r="M289" s="56" t="s">
        <v>358</v>
      </c>
    </row>
    <row r="290" spans="1:13" ht="21.6" customHeight="1" x14ac:dyDescent="0.3">
      <c r="A290" s="50" t="s">
        <v>899</v>
      </c>
      <c r="B290" s="50" t="s">
        <v>900</v>
      </c>
      <c r="C290" s="50" t="s">
        <v>882</v>
      </c>
      <c r="D290" s="51">
        <v>1</v>
      </c>
      <c r="E290" s="52">
        <v>377.15</v>
      </c>
      <c r="F290" s="52">
        <v>0</v>
      </c>
      <c r="G290" s="53">
        <v>30</v>
      </c>
      <c r="H290" s="53">
        <v>60</v>
      </c>
      <c r="I290" s="54">
        <v>9.1499999999999998E-2</v>
      </c>
      <c r="J290" s="53">
        <f t="shared" si="8"/>
        <v>2</v>
      </c>
      <c r="K290" s="55">
        <f t="shared" si="9"/>
        <v>0.18</v>
      </c>
      <c r="L290" s="56" t="s">
        <v>533</v>
      </c>
      <c r="M290" s="56" t="s">
        <v>358</v>
      </c>
    </row>
    <row r="291" spans="1:13" ht="21.6" customHeight="1" x14ac:dyDescent="0.3">
      <c r="A291" s="50" t="s">
        <v>897</v>
      </c>
      <c r="B291" s="50" t="s">
        <v>898</v>
      </c>
      <c r="C291" s="50" t="s">
        <v>882</v>
      </c>
      <c r="D291" s="51">
        <v>1</v>
      </c>
      <c r="E291" s="52">
        <v>68.900000000000006</v>
      </c>
      <c r="F291" s="52">
        <v>0</v>
      </c>
      <c r="G291" s="53">
        <v>30</v>
      </c>
      <c r="H291" s="53">
        <v>30</v>
      </c>
      <c r="I291" s="54">
        <v>0.17541999999999999</v>
      </c>
      <c r="J291" s="53">
        <f t="shared" si="8"/>
        <v>1</v>
      </c>
      <c r="K291" s="55">
        <f t="shared" si="9"/>
        <v>0.18</v>
      </c>
      <c r="L291" s="56" t="s">
        <v>533</v>
      </c>
      <c r="M291" s="56" t="s">
        <v>358</v>
      </c>
    </row>
    <row r="292" spans="1:13" ht="21.6" customHeight="1" x14ac:dyDescent="0.3">
      <c r="A292" s="50" t="s">
        <v>895</v>
      </c>
      <c r="B292" s="50" t="s">
        <v>896</v>
      </c>
      <c r="C292" s="50" t="s">
        <v>882</v>
      </c>
      <c r="D292" s="51">
        <v>4</v>
      </c>
      <c r="E292" s="52">
        <v>349.32</v>
      </c>
      <c r="F292" s="52">
        <v>349.32</v>
      </c>
      <c r="G292" s="53">
        <v>120</v>
      </c>
      <c r="H292" s="53">
        <v>120</v>
      </c>
      <c r="I292" s="54">
        <v>0.32246000000000002</v>
      </c>
      <c r="J292" s="53">
        <f t="shared" si="8"/>
        <v>1</v>
      </c>
      <c r="K292" s="55">
        <f t="shared" si="9"/>
        <v>0.32</v>
      </c>
      <c r="L292" s="56" t="s">
        <v>533</v>
      </c>
      <c r="M292" s="56" t="s">
        <v>358</v>
      </c>
    </row>
    <row r="293" spans="1:13" ht="21.6" customHeight="1" x14ac:dyDescent="0.3">
      <c r="A293" s="50" t="s">
        <v>919</v>
      </c>
      <c r="B293" s="50" t="s">
        <v>906</v>
      </c>
      <c r="C293" s="50" t="s">
        <v>882</v>
      </c>
      <c r="D293" s="51">
        <v>1</v>
      </c>
      <c r="E293" s="52">
        <v>121.42</v>
      </c>
      <c r="F293" s="52">
        <v>121.42</v>
      </c>
      <c r="G293" s="53">
        <v>30</v>
      </c>
      <c r="H293" s="53">
        <v>30</v>
      </c>
      <c r="I293" s="54">
        <v>0.42896000000000001</v>
      </c>
      <c r="J293" s="53">
        <f t="shared" si="8"/>
        <v>1</v>
      </c>
      <c r="K293" s="55">
        <f t="shared" si="9"/>
        <v>0.43</v>
      </c>
      <c r="L293" s="56" t="s">
        <v>533</v>
      </c>
      <c r="M293" s="56" t="s">
        <v>358</v>
      </c>
    </row>
    <row r="294" spans="1:13" ht="21.6" customHeight="1" x14ac:dyDescent="0.3">
      <c r="A294" s="50" t="s">
        <v>905</v>
      </c>
      <c r="B294" s="50" t="s">
        <v>906</v>
      </c>
      <c r="C294" s="50" t="s">
        <v>882</v>
      </c>
      <c r="D294" s="51">
        <v>2</v>
      </c>
      <c r="E294" s="52">
        <v>117</v>
      </c>
      <c r="F294" s="52">
        <v>117</v>
      </c>
      <c r="G294" s="53">
        <v>60</v>
      </c>
      <c r="H294" s="53">
        <v>60</v>
      </c>
      <c r="I294" s="54">
        <v>0.42896000000000001</v>
      </c>
      <c r="J294" s="53">
        <f t="shared" si="8"/>
        <v>1</v>
      </c>
      <c r="K294" s="55">
        <f t="shared" si="9"/>
        <v>0.43</v>
      </c>
      <c r="L294" s="56" t="s">
        <v>533</v>
      </c>
      <c r="M294" s="56" t="s">
        <v>358</v>
      </c>
    </row>
    <row r="295" spans="1:13" ht="21.6" customHeight="1" x14ac:dyDescent="0.3">
      <c r="A295" s="50" t="s">
        <v>937</v>
      </c>
      <c r="B295" s="50" t="s">
        <v>896</v>
      </c>
      <c r="C295" s="50" t="s">
        <v>882</v>
      </c>
      <c r="D295" s="51">
        <v>12</v>
      </c>
      <c r="E295" s="52">
        <v>10287.75</v>
      </c>
      <c r="F295" s="52">
        <v>7013.73</v>
      </c>
      <c r="G295" s="53">
        <v>771</v>
      </c>
      <c r="H295" s="53">
        <v>1399</v>
      </c>
      <c r="I295" s="54">
        <v>0.32246000000000002</v>
      </c>
      <c r="J295" s="53">
        <f t="shared" si="8"/>
        <v>2</v>
      </c>
      <c r="K295" s="55">
        <f t="shared" si="9"/>
        <v>0.64</v>
      </c>
      <c r="L295" s="56" t="s">
        <v>533</v>
      </c>
      <c r="M295" s="56" t="s">
        <v>358</v>
      </c>
    </row>
    <row r="296" spans="1:13" ht="21.6" customHeight="1" x14ac:dyDescent="0.3">
      <c r="A296" s="50" t="s">
        <v>893</v>
      </c>
      <c r="B296" s="50" t="s">
        <v>894</v>
      </c>
      <c r="C296" s="50" t="s">
        <v>882</v>
      </c>
      <c r="D296" s="51">
        <v>4</v>
      </c>
      <c r="E296" s="52">
        <v>220.24</v>
      </c>
      <c r="F296" s="52">
        <v>220.24</v>
      </c>
      <c r="G296" s="53">
        <v>120</v>
      </c>
      <c r="H296" s="53">
        <v>120</v>
      </c>
      <c r="I296" s="54">
        <v>0.71997</v>
      </c>
      <c r="J296" s="53">
        <f t="shared" si="8"/>
        <v>1</v>
      </c>
      <c r="K296" s="55">
        <f t="shared" si="9"/>
        <v>0.72</v>
      </c>
      <c r="L296" s="56" t="s">
        <v>533</v>
      </c>
      <c r="M296" s="56" t="s">
        <v>358</v>
      </c>
    </row>
    <row r="297" spans="1:13" ht="21.6" customHeight="1" x14ac:dyDescent="0.3">
      <c r="A297" s="50" t="s">
        <v>949</v>
      </c>
      <c r="B297" s="50" t="s">
        <v>933</v>
      </c>
      <c r="C297" s="50" t="s">
        <v>882</v>
      </c>
      <c r="D297" s="51">
        <v>1</v>
      </c>
      <c r="E297" s="52">
        <v>563.88</v>
      </c>
      <c r="F297" s="52">
        <v>294.66000000000003</v>
      </c>
      <c r="G297" s="53">
        <v>30</v>
      </c>
      <c r="H297" s="53">
        <v>30</v>
      </c>
      <c r="I297" s="54">
        <v>0.85719999999999996</v>
      </c>
      <c r="J297" s="53">
        <f t="shared" si="8"/>
        <v>1</v>
      </c>
      <c r="K297" s="55">
        <f t="shared" si="9"/>
        <v>0.86</v>
      </c>
      <c r="L297" s="56" t="s">
        <v>533</v>
      </c>
      <c r="M297" s="56" t="s">
        <v>358</v>
      </c>
    </row>
    <row r="298" spans="1:13" ht="21.6" customHeight="1" x14ac:dyDescent="0.3">
      <c r="A298" s="50" t="s">
        <v>950</v>
      </c>
      <c r="B298" s="50" t="s">
        <v>908</v>
      </c>
      <c r="C298" s="50" t="s">
        <v>882</v>
      </c>
      <c r="D298" s="51">
        <v>9</v>
      </c>
      <c r="E298" s="52">
        <v>5957.91</v>
      </c>
      <c r="F298" s="52">
        <v>4772.16</v>
      </c>
      <c r="G298" s="53">
        <v>270</v>
      </c>
      <c r="H298" s="53">
        <v>270</v>
      </c>
      <c r="I298" s="54">
        <v>1.26004</v>
      </c>
      <c r="J298" s="53">
        <f t="shared" si="8"/>
        <v>1</v>
      </c>
      <c r="K298" s="55">
        <f t="shared" si="9"/>
        <v>1.26</v>
      </c>
      <c r="L298" s="56" t="s">
        <v>533</v>
      </c>
      <c r="M298" s="56" t="s">
        <v>358</v>
      </c>
    </row>
    <row r="299" spans="1:13" ht="21.6" customHeight="1" x14ac:dyDescent="0.3">
      <c r="A299" s="50" t="s">
        <v>920</v>
      </c>
      <c r="B299" s="50" t="s">
        <v>908</v>
      </c>
      <c r="C299" s="50" t="s">
        <v>882</v>
      </c>
      <c r="D299" s="51">
        <v>2</v>
      </c>
      <c r="E299" s="52">
        <v>1062.98</v>
      </c>
      <c r="F299" s="52">
        <v>2261.56</v>
      </c>
      <c r="G299" s="53">
        <v>60</v>
      </c>
      <c r="H299" s="53">
        <v>60</v>
      </c>
      <c r="I299" s="54">
        <v>1.26004</v>
      </c>
      <c r="J299" s="53">
        <f t="shared" si="8"/>
        <v>1</v>
      </c>
      <c r="K299" s="55">
        <f t="shared" si="9"/>
        <v>1.26</v>
      </c>
      <c r="L299" s="56" t="s">
        <v>533</v>
      </c>
      <c r="M299" s="56" t="s">
        <v>358</v>
      </c>
    </row>
    <row r="300" spans="1:13" ht="21.6" customHeight="1" x14ac:dyDescent="0.3">
      <c r="A300" s="50" t="s">
        <v>907</v>
      </c>
      <c r="B300" s="50" t="s">
        <v>908</v>
      </c>
      <c r="C300" s="50" t="s">
        <v>882</v>
      </c>
      <c r="D300" s="51">
        <v>7</v>
      </c>
      <c r="E300" s="52">
        <v>1343.72</v>
      </c>
      <c r="F300" s="52">
        <v>1343.72</v>
      </c>
      <c r="G300" s="53">
        <v>210</v>
      </c>
      <c r="H300" s="53">
        <v>210</v>
      </c>
      <c r="I300" s="54">
        <v>1.26004</v>
      </c>
      <c r="J300" s="53">
        <f t="shared" si="8"/>
        <v>1</v>
      </c>
      <c r="K300" s="55">
        <f t="shared" si="9"/>
        <v>1.26</v>
      </c>
      <c r="L300" s="56" t="s">
        <v>533</v>
      </c>
      <c r="M300" s="56" t="s">
        <v>358</v>
      </c>
    </row>
    <row r="301" spans="1:13" ht="21.6" customHeight="1" x14ac:dyDescent="0.3">
      <c r="A301" s="50" t="s">
        <v>936</v>
      </c>
      <c r="B301" s="50" t="s">
        <v>894</v>
      </c>
      <c r="C301" s="50" t="s">
        <v>882</v>
      </c>
      <c r="D301" s="51">
        <v>6</v>
      </c>
      <c r="E301" s="52">
        <v>7853.8</v>
      </c>
      <c r="F301" s="52">
        <v>3777</v>
      </c>
      <c r="G301" s="53">
        <v>540</v>
      </c>
      <c r="H301" s="53">
        <v>1080</v>
      </c>
      <c r="I301" s="54">
        <v>0.71997</v>
      </c>
      <c r="J301" s="53">
        <f t="shared" si="8"/>
        <v>2</v>
      </c>
      <c r="K301" s="55">
        <f t="shared" si="9"/>
        <v>1.44</v>
      </c>
      <c r="L301" s="56" t="s">
        <v>533</v>
      </c>
      <c r="M301" s="56" t="s">
        <v>358</v>
      </c>
    </row>
    <row r="302" spans="1:13" ht="21.6" customHeight="1" x14ac:dyDescent="0.3">
      <c r="A302" s="50" t="s">
        <v>931</v>
      </c>
      <c r="B302" s="50" t="s">
        <v>894</v>
      </c>
      <c r="C302" s="50" t="s">
        <v>882</v>
      </c>
      <c r="D302" s="51">
        <v>1</v>
      </c>
      <c r="E302" s="52">
        <v>815.52</v>
      </c>
      <c r="F302" s="52">
        <v>815.52</v>
      </c>
      <c r="G302" s="53">
        <v>90</v>
      </c>
      <c r="H302" s="53">
        <v>180</v>
      </c>
      <c r="I302" s="54">
        <v>0.71997</v>
      </c>
      <c r="J302" s="53">
        <f t="shared" si="8"/>
        <v>2</v>
      </c>
      <c r="K302" s="55">
        <f t="shared" si="9"/>
        <v>1.44</v>
      </c>
      <c r="L302" s="56" t="s">
        <v>533</v>
      </c>
      <c r="M302" s="56" t="s">
        <v>358</v>
      </c>
    </row>
    <row r="303" spans="1:13" ht="21.6" customHeight="1" x14ac:dyDescent="0.3">
      <c r="A303" s="50" t="s">
        <v>938</v>
      </c>
      <c r="B303" s="50" t="s">
        <v>933</v>
      </c>
      <c r="C303" s="50" t="s">
        <v>882</v>
      </c>
      <c r="D303" s="51">
        <v>10</v>
      </c>
      <c r="E303" s="52">
        <v>2540.29</v>
      </c>
      <c r="F303" s="52">
        <v>2540.29</v>
      </c>
      <c r="G303" s="53">
        <v>420</v>
      </c>
      <c r="H303" s="53">
        <v>600</v>
      </c>
      <c r="I303" s="54">
        <v>0.85719999999999996</v>
      </c>
      <c r="J303" s="53">
        <f t="shared" si="8"/>
        <v>2</v>
      </c>
      <c r="K303" s="55">
        <f t="shared" si="9"/>
        <v>1.71</v>
      </c>
      <c r="L303" s="56" t="s">
        <v>533</v>
      </c>
      <c r="M303" s="56" t="s">
        <v>358</v>
      </c>
    </row>
    <row r="304" spans="1:13" ht="21.6" customHeight="1" x14ac:dyDescent="0.3">
      <c r="A304" s="50" t="s">
        <v>932</v>
      </c>
      <c r="B304" s="50" t="s">
        <v>933</v>
      </c>
      <c r="C304" s="50" t="s">
        <v>882</v>
      </c>
      <c r="D304" s="51">
        <v>2</v>
      </c>
      <c r="E304" s="52">
        <v>887</v>
      </c>
      <c r="F304" s="52">
        <v>887</v>
      </c>
      <c r="G304" s="53">
        <v>120</v>
      </c>
      <c r="H304" s="53">
        <v>210</v>
      </c>
      <c r="I304" s="54">
        <v>0.85719999999999996</v>
      </c>
      <c r="J304" s="53">
        <f t="shared" si="8"/>
        <v>2</v>
      </c>
      <c r="K304" s="55">
        <f t="shared" si="9"/>
        <v>1.71</v>
      </c>
      <c r="L304" s="56" t="s">
        <v>533</v>
      </c>
      <c r="M304" s="56" t="s">
        <v>358</v>
      </c>
    </row>
    <row r="305" spans="1:13" ht="21.6" customHeight="1" x14ac:dyDescent="0.3">
      <c r="A305" s="50" t="s">
        <v>909</v>
      </c>
      <c r="B305" s="50" t="s">
        <v>910</v>
      </c>
      <c r="C305" s="50" t="s">
        <v>882</v>
      </c>
      <c r="D305" s="51">
        <v>4</v>
      </c>
      <c r="E305" s="52">
        <v>532.66999999999996</v>
      </c>
      <c r="F305" s="52">
        <v>532.66999999999996</v>
      </c>
      <c r="G305" s="53">
        <v>120</v>
      </c>
      <c r="H305" s="53">
        <v>240</v>
      </c>
      <c r="I305" s="54">
        <v>1.7029099999999999</v>
      </c>
      <c r="J305" s="53">
        <f t="shared" si="8"/>
        <v>2</v>
      </c>
      <c r="K305" s="55">
        <f t="shared" si="9"/>
        <v>3.41</v>
      </c>
      <c r="L305" s="56" t="s">
        <v>533</v>
      </c>
      <c r="M305" s="56" t="s">
        <v>358</v>
      </c>
    </row>
    <row r="306" spans="1:13" ht="21.6" customHeight="1" x14ac:dyDescent="0.3">
      <c r="A306" s="50" t="s">
        <v>925</v>
      </c>
      <c r="B306" s="50" t="s">
        <v>926</v>
      </c>
      <c r="C306" s="50" t="s">
        <v>882</v>
      </c>
      <c r="D306" s="51">
        <v>9</v>
      </c>
      <c r="E306" s="52">
        <v>3197.31</v>
      </c>
      <c r="F306" s="52">
        <v>3197.31</v>
      </c>
      <c r="G306" s="53">
        <v>270</v>
      </c>
      <c r="H306" s="53">
        <v>540</v>
      </c>
      <c r="I306" s="54">
        <v>2.6824300000000001</v>
      </c>
      <c r="J306" s="53">
        <f t="shared" si="8"/>
        <v>2</v>
      </c>
      <c r="K306" s="55">
        <f t="shared" si="9"/>
        <v>5.36</v>
      </c>
      <c r="L306" s="56" t="s">
        <v>533</v>
      </c>
      <c r="M306" s="56" t="s">
        <v>358</v>
      </c>
    </row>
    <row r="307" spans="1:13" ht="21.6" customHeight="1" x14ac:dyDescent="0.3">
      <c r="A307" s="50" t="s">
        <v>923</v>
      </c>
      <c r="B307" s="50" t="s">
        <v>924</v>
      </c>
      <c r="C307" s="50" t="s">
        <v>882</v>
      </c>
      <c r="D307" s="51">
        <v>1</v>
      </c>
      <c r="E307" s="52">
        <v>1462.66</v>
      </c>
      <c r="F307" s="52">
        <v>0</v>
      </c>
      <c r="G307" s="53">
        <v>30</v>
      </c>
      <c r="H307" s="53">
        <v>75</v>
      </c>
      <c r="I307" s="54">
        <v>2.3504200000000002</v>
      </c>
      <c r="J307" s="53">
        <f t="shared" si="8"/>
        <v>3</v>
      </c>
      <c r="K307" s="55">
        <f t="shared" si="9"/>
        <v>7.05</v>
      </c>
      <c r="L307" s="56" t="s">
        <v>533</v>
      </c>
      <c r="M307" s="56" t="s">
        <v>358</v>
      </c>
    </row>
    <row r="308" spans="1:13" ht="21.6" customHeight="1" x14ac:dyDescent="0.3">
      <c r="A308" s="50" t="s">
        <v>922</v>
      </c>
      <c r="B308" s="50" t="s">
        <v>910</v>
      </c>
      <c r="C308" s="50" t="s">
        <v>882</v>
      </c>
      <c r="D308" s="51">
        <v>5</v>
      </c>
      <c r="E308" s="52">
        <v>16160.95</v>
      </c>
      <c r="F308" s="52">
        <v>3637.89</v>
      </c>
      <c r="G308" s="53">
        <v>270</v>
      </c>
      <c r="H308" s="53">
        <v>1710</v>
      </c>
      <c r="I308" s="54">
        <v>1.7029099999999999</v>
      </c>
      <c r="J308" s="53">
        <f t="shared" si="8"/>
        <v>7</v>
      </c>
      <c r="K308" s="55">
        <f t="shared" si="9"/>
        <v>11.92</v>
      </c>
      <c r="L308" s="56" t="s">
        <v>533</v>
      </c>
      <c r="M308" s="56" t="s">
        <v>358</v>
      </c>
    </row>
    <row r="309" spans="1:13" ht="21.6" customHeight="1" x14ac:dyDescent="0.3">
      <c r="A309" s="50" t="s">
        <v>880</v>
      </c>
      <c r="B309" s="50" t="s">
        <v>881</v>
      </c>
      <c r="C309" s="50" t="s">
        <v>882</v>
      </c>
      <c r="D309" s="51">
        <v>4</v>
      </c>
      <c r="E309" s="52">
        <v>2815.76</v>
      </c>
      <c r="F309" s="52">
        <v>2815.76</v>
      </c>
      <c r="G309" s="53">
        <v>120</v>
      </c>
      <c r="H309" s="53">
        <v>240</v>
      </c>
      <c r="I309" s="54">
        <v>12.00766</v>
      </c>
      <c r="J309" s="53">
        <f t="shared" si="8"/>
        <v>2</v>
      </c>
      <c r="K309" s="55">
        <f t="shared" si="9"/>
        <v>24.02</v>
      </c>
      <c r="L309" s="56" t="s">
        <v>533</v>
      </c>
      <c r="M309" s="56" t="s">
        <v>358</v>
      </c>
    </row>
    <row r="310" spans="1:13" ht="21.6" customHeight="1" x14ac:dyDescent="0.3">
      <c r="A310" s="50" t="s">
        <v>883</v>
      </c>
      <c r="B310" s="50" t="s">
        <v>884</v>
      </c>
      <c r="C310" s="50" t="s">
        <v>882</v>
      </c>
      <c r="D310" s="51">
        <v>14</v>
      </c>
      <c r="E310" s="52">
        <v>11759.37</v>
      </c>
      <c r="F310" s="52">
        <v>11759.37</v>
      </c>
      <c r="G310" s="53">
        <v>480</v>
      </c>
      <c r="H310" s="53">
        <v>960</v>
      </c>
      <c r="I310" s="54">
        <v>12.62466</v>
      </c>
      <c r="J310" s="53">
        <f t="shared" si="8"/>
        <v>2</v>
      </c>
      <c r="K310" s="55">
        <f t="shared" si="9"/>
        <v>25.25</v>
      </c>
      <c r="L310" s="56" t="s">
        <v>533</v>
      </c>
      <c r="M310" s="56" t="s">
        <v>358</v>
      </c>
    </row>
    <row r="311" spans="1:13" ht="21.6" customHeight="1" x14ac:dyDescent="0.3">
      <c r="A311" s="50" t="s">
        <v>885</v>
      </c>
      <c r="B311" s="50" t="s">
        <v>886</v>
      </c>
      <c r="C311" s="50" t="s">
        <v>882</v>
      </c>
      <c r="D311" s="51">
        <v>11</v>
      </c>
      <c r="E311" s="52">
        <v>31475.18</v>
      </c>
      <c r="F311" s="52">
        <v>31475.18</v>
      </c>
      <c r="G311" s="53">
        <v>330</v>
      </c>
      <c r="H311" s="53">
        <v>990</v>
      </c>
      <c r="I311" s="54">
        <v>32.939329999999998</v>
      </c>
      <c r="J311" s="53">
        <f t="shared" si="8"/>
        <v>3</v>
      </c>
      <c r="K311" s="55">
        <f t="shared" si="9"/>
        <v>98.82</v>
      </c>
      <c r="L311" s="56" t="s">
        <v>533</v>
      </c>
      <c r="M311" s="56" t="s">
        <v>358</v>
      </c>
    </row>
    <row r="312" spans="1:13" ht="21.6" customHeight="1" x14ac:dyDescent="0.3">
      <c r="A312" s="50" t="s">
        <v>1025</v>
      </c>
      <c r="B312" s="50" t="s">
        <v>963</v>
      </c>
      <c r="C312" s="50" t="s">
        <v>957</v>
      </c>
      <c r="D312" s="51">
        <v>7</v>
      </c>
      <c r="E312" s="52">
        <v>1084.04</v>
      </c>
      <c r="F312" s="52">
        <v>342.81</v>
      </c>
      <c r="G312" s="53">
        <v>213</v>
      </c>
      <c r="H312" s="53">
        <v>426</v>
      </c>
      <c r="I312" s="54">
        <v>2.265E-2</v>
      </c>
      <c r="J312" s="53">
        <f t="shared" si="8"/>
        <v>2</v>
      </c>
      <c r="K312" s="55">
        <f t="shared" si="9"/>
        <v>0.05</v>
      </c>
      <c r="L312" s="56" t="s">
        <v>533</v>
      </c>
      <c r="M312" s="56" t="s">
        <v>358</v>
      </c>
    </row>
    <row r="313" spans="1:13" ht="21.6" customHeight="1" x14ac:dyDescent="0.3">
      <c r="A313" s="50" t="s">
        <v>1007</v>
      </c>
      <c r="B313" s="50" t="s">
        <v>963</v>
      </c>
      <c r="C313" s="50" t="s">
        <v>957</v>
      </c>
      <c r="D313" s="51">
        <v>6</v>
      </c>
      <c r="E313" s="52">
        <v>142.84</v>
      </c>
      <c r="F313" s="52">
        <v>142.84</v>
      </c>
      <c r="G313" s="53">
        <v>180</v>
      </c>
      <c r="H313" s="53">
        <v>360</v>
      </c>
      <c r="I313" s="54">
        <v>2.265E-2</v>
      </c>
      <c r="J313" s="53">
        <f t="shared" si="8"/>
        <v>2</v>
      </c>
      <c r="K313" s="55">
        <f t="shared" si="9"/>
        <v>0.05</v>
      </c>
      <c r="L313" s="56" t="s">
        <v>533</v>
      </c>
      <c r="M313" s="56" t="s">
        <v>358</v>
      </c>
    </row>
    <row r="314" spans="1:13" ht="21.6" customHeight="1" x14ac:dyDescent="0.3">
      <c r="A314" s="50" t="s">
        <v>986</v>
      </c>
      <c r="B314" s="50" t="s">
        <v>963</v>
      </c>
      <c r="C314" s="50" t="s">
        <v>957</v>
      </c>
      <c r="D314" s="51">
        <v>3</v>
      </c>
      <c r="E314" s="52">
        <v>25.92</v>
      </c>
      <c r="F314" s="52">
        <v>25.92</v>
      </c>
      <c r="G314" s="53">
        <v>90</v>
      </c>
      <c r="H314" s="53">
        <v>180</v>
      </c>
      <c r="I314" s="54">
        <v>2.265E-2</v>
      </c>
      <c r="J314" s="53">
        <f t="shared" si="8"/>
        <v>2</v>
      </c>
      <c r="K314" s="55">
        <f t="shared" si="9"/>
        <v>0.05</v>
      </c>
      <c r="L314" s="56" t="s">
        <v>533</v>
      </c>
      <c r="M314" s="56" t="s">
        <v>358</v>
      </c>
    </row>
    <row r="315" spans="1:13" ht="21.6" customHeight="1" x14ac:dyDescent="0.3">
      <c r="A315" s="50" t="s">
        <v>1014</v>
      </c>
      <c r="B315" s="50" t="s">
        <v>963</v>
      </c>
      <c r="C315" s="50" t="s">
        <v>957</v>
      </c>
      <c r="D315" s="51">
        <v>1</v>
      </c>
      <c r="E315" s="52">
        <v>8</v>
      </c>
      <c r="F315" s="52">
        <v>8</v>
      </c>
      <c r="G315" s="53">
        <v>5</v>
      </c>
      <c r="H315" s="53">
        <v>10</v>
      </c>
      <c r="I315" s="54">
        <v>2.265E-2</v>
      </c>
      <c r="J315" s="53">
        <f t="shared" si="8"/>
        <v>2</v>
      </c>
      <c r="K315" s="55">
        <f t="shared" si="9"/>
        <v>0.05</v>
      </c>
      <c r="L315" s="56" t="s">
        <v>533</v>
      </c>
      <c r="M315" s="56" t="s">
        <v>358</v>
      </c>
    </row>
    <row r="316" spans="1:13" ht="21.6" customHeight="1" x14ac:dyDescent="0.3">
      <c r="A316" s="50" t="s">
        <v>974</v>
      </c>
      <c r="B316" s="50" t="s">
        <v>963</v>
      </c>
      <c r="C316" s="50" t="s">
        <v>957</v>
      </c>
      <c r="D316" s="51">
        <v>7</v>
      </c>
      <c r="E316" s="52">
        <v>177.18</v>
      </c>
      <c r="F316" s="52">
        <v>135.18</v>
      </c>
      <c r="G316" s="53">
        <v>210</v>
      </c>
      <c r="H316" s="53">
        <v>450</v>
      </c>
      <c r="I316" s="54">
        <v>2.265E-2</v>
      </c>
      <c r="J316" s="53">
        <f t="shared" si="8"/>
        <v>3</v>
      </c>
      <c r="K316" s="55">
        <f t="shared" si="9"/>
        <v>7.0000000000000007E-2</v>
      </c>
      <c r="L316" s="56" t="s">
        <v>533</v>
      </c>
      <c r="M316" s="56" t="s">
        <v>358</v>
      </c>
    </row>
    <row r="317" spans="1:13" ht="21.6" customHeight="1" x14ac:dyDescent="0.3">
      <c r="A317" s="50" t="s">
        <v>1029</v>
      </c>
      <c r="B317" s="50" t="s">
        <v>959</v>
      </c>
      <c r="C317" s="50" t="s">
        <v>957</v>
      </c>
      <c r="D317" s="51">
        <v>11</v>
      </c>
      <c r="E317" s="52">
        <v>396.99</v>
      </c>
      <c r="F317" s="52">
        <v>396.99</v>
      </c>
      <c r="G317" s="53">
        <v>840</v>
      </c>
      <c r="H317" s="53">
        <v>1230</v>
      </c>
      <c r="I317" s="54">
        <v>3.4660000000000003E-2</v>
      </c>
      <c r="J317" s="53">
        <f t="shared" si="8"/>
        <v>2</v>
      </c>
      <c r="K317" s="55">
        <f t="shared" si="9"/>
        <v>7.0000000000000007E-2</v>
      </c>
      <c r="L317" s="56" t="s">
        <v>533</v>
      </c>
      <c r="M317" s="56" t="s">
        <v>358</v>
      </c>
    </row>
    <row r="318" spans="1:13" ht="21.6" customHeight="1" x14ac:dyDescent="0.3">
      <c r="A318" s="50" t="s">
        <v>1008</v>
      </c>
      <c r="B318" s="50" t="s">
        <v>959</v>
      </c>
      <c r="C318" s="50" t="s">
        <v>957</v>
      </c>
      <c r="D318" s="51">
        <v>19</v>
      </c>
      <c r="E318" s="52">
        <v>274.74</v>
      </c>
      <c r="F318" s="52">
        <v>274.74</v>
      </c>
      <c r="G318" s="53">
        <v>606</v>
      </c>
      <c r="H318" s="53">
        <v>1212</v>
      </c>
      <c r="I318" s="54">
        <v>3.4660000000000003E-2</v>
      </c>
      <c r="J318" s="53">
        <f t="shared" si="8"/>
        <v>2</v>
      </c>
      <c r="K318" s="55">
        <f t="shared" si="9"/>
        <v>7.0000000000000007E-2</v>
      </c>
      <c r="L318" s="56" t="s">
        <v>533</v>
      </c>
      <c r="M318" s="56" t="s">
        <v>358</v>
      </c>
    </row>
    <row r="319" spans="1:13" ht="21.6" customHeight="1" x14ac:dyDescent="0.3">
      <c r="A319" s="50" t="s">
        <v>1004</v>
      </c>
      <c r="B319" s="50" t="s">
        <v>959</v>
      </c>
      <c r="C319" s="50" t="s">
        <v>957</v>
      </c>
      <c r="D319" s="51">
        <v>1</v>
      </c>
      <c r="E319" s="52">
        <v>532.28</v>
      </c>
      <c r="F319" s="52">
        <v>134.59</v>
      </c>
      <c r="G319" s="53">
        <v>90</v>
      </c>
      <c r="H319" s="53">
        <v>180</v>
      </c>
      <c r="I319" s="54">
        <v>3.4660000000000003E-2</v>
      </c>
      <c r="J319" s="53">
        <f t="shared" si="8"/>
        <v>2</v>
      </c>
      <c r="K319" s="55">
        <f t="shared" si="9"/>
        <v>7.0000000000000007E-2</v>
      </c>
      <c r="L319" s="56" t="s">
        <v>533</v>
      </c>
      <c r="M319" s="56" t="s">
        <v>358</v>
      </c>
    </row>
    <row r="320" spans="1:13" ht="21.6" customHeight="1" x14ac:dyDescent="0.3">
      <c r="A320" s="50" t="s">
        <v>970</v>
      </c>
      <c r="B320" s="50" t="s">
        <v>959</v>
      </c>
      <c r="C320" s="50" t="s">
        <v>957</v>
      </c>
      <c r="D320" s="51">
        <v>2</v>
      </c>
      <c r="E320" s="52">
        <v>116.92</v>
      </c>
      <c r="F320" s="52">
        <v>116.92</v>
      </c>
      <c r="G320" s="53">
        <v>60</v>
      </c>
      <c r="H320" s="53">
        <v>120</v>
      </c>
      <c r="I320" s="54">
        <v>3.4660000000000003E-2</v>
      </c>
      <c r="J320" s="53">
        <f t="shared" si="8"/>
        <v>2</v>
      </c>
      <c r="K320" s="55">
        <f t="shared" si="9"/>
        <v>7.0000000000000007E-2</v>
      </c>
      <c r="L320" s="56" t="s">
        <v>533</v>
      </c>
      <c r="M320" s="56" t="s">
        <v>358</v>
      </c>
    </row>
    <row r="321" spans="1:13" ht="21.6" customHeight="1" x14ac:dyDescent="0.3">
      <c r="A321" s="50" t="s">
        <v>1005</v>
      </c>
      <c r="B321" s="50" t="s">
        <v>959</v>
      </c>
      <c r="C321" s="50" t="s">
        <v>957</v>
      </c>
      <c r="D321" s="51">
        <v>4</v>
      </c>
      <c r="E321" s="52">
        <v>246.2</v>
      </c>
      <c r="F321" s="52">
        <v>109.97</v>
      </c>
      <c r="G321" s="53">
        <v>134</v>
      </c>
      <c r="H321" s="53">
        <v>254</v>
      </c>
      <c r="I321" s="54">
        <v>3.4660000000000003E-2</v>
      </c>
      <c r="J321" s="53">
        <f t="shared" si="8"/>
        <v>2</v>
      </c>
      <c r="K321" s="55">
        <f t="shared" si="9"/>
        <v>7.0000000000000007E-2</v>
      </c>
      <c r="L321" s="56" t="s">
        <v>533</v>
      </c>
      <c r="M321" s="56" t="s">
        <v>358</v>
      </c>
    </row>
    <row r="322" spans="1:13" ht="21.6" customHeight="1" x14ac:dyDescent="0.3">
      <c r="A322" s="50" t="s">
        <v>1012</v>
      </c>
      <c r="B322" s="50" t="s">
        <v>959</v>
      </c>
      <c r="C322" s="50" t="s">
        <v>957</v>
      </c>
      <c r="D322" s="51">
        <v>1</v>
      </c>
      <c r="E322" s="52">
        <v>257.02999999999997</v>
      </c>
      <c r="F322" s="52">
        <v>28.35</v>
      </c>
      <c r="G322" s="53">
        <v>30</v>
      </c>
      <c r="H322" s="53">
        <v>60</v>
      </c>
      <c r="I322" s="54">
        <v>3.4660000000000003E-2</v>
      </c>
      <c r="J322" s="53">
        <f t="shared" ref="J322:J385" si="10">ROUNDUP(H322/G322,0)</f>
        <v>2</v>
      </c>
      <c r="K322" s="55">
        <f t="shared" ref="K322:K385" si="11">ROUND(I322*J322,2)</f>
        <v>7.0000000000000007E-2</v>
      </c>
      <c r="L322" s="56" t="s">
        <v>533</v>
      </c>
      <c r="M322" s="56" t="s">
        <v>358</v>
      </c>
    </row>
    <row r="323" spans="1:13" ht="21.6" customHeight="1" x14ac:dyDescent="0.3">
      <c r="A323" s="50" t="s">
        <v>982</v>
      </c>
      <c r="B323" s="50" t="s">
        <v>959</v>
      </c>
      <c r="C323" s="50" t="s">
        <v>957</v>
      </c>
      <c r="D323" s="51">
        <v>1</v>
      </c>
      <c r="E323" s="52">
        <v>149.99</v>
      </c>
      <c r="F323" s="52">
        <v>23.31</v>
      </c>
      <c r="G323" s="53">
        <v>30</v>
      </c>
      <c r="H323" s="53">
        <v>60</v>
      </c>
      <c r="I323" s="54">
        <v>3.4660000000000003E-2</v>
      </c>
      <c r="J323" s="53">
        <f t="shared" si="10"/>
        <v>2</v>
      </c>
      <c r="K323" s="55">
        <f t="shared" si="11"/>
        <v>7.0000000000000007E-2</v>
      </c>
      <c r="L323" s="56" t="s">
        <v>533</v>
      </c>
      <c r="M323" s="56" t="s">
        <v>358</v>
      </c>
    </row>
    <row r="324" spans="1:13" ht="21.6" customHeight="1" x14ac:dyDescent="0.3">
      <c r="A324" s="50" t="s">
        <v>962</v>
      </c>
      <c r="B324" s="50" t="s">
        <v>963</v>
      </c>
      <c r="C324" s="50" t="s">
        <v>957</v>
      </c>
      <c r="D324" s="51">
        <v>12</v>
      </c>
      <c r="E324" s="52">
        <v>3529.2</v>
      </c>
      <c r="F324" s="52">
        <v>3529.2</v>
      </c>
      <c r="G324" s="53">
        <v>360</v>
      </c>
      <c r="H324" s="53">
        <v>1440</v>
      </c>
      <c r="I324" s="54">
        <v>2.265E-2</v>
      </c>
      <c r="J324" s="53">
        <f t="shared" si="10"/>
        <v>4</v>
      </c>
      <c r="K324" s="55">
        <f t="shared" si="11"/>
        <v>0.09</v>
      </c>
      <c r="L324" s="56" t="s">
        <v>533</v>
      </c>
      <c r="M324" s="56" t="s">
        <v>358</v>
      </c>
    </row>
    <row r="325" spans="1:13" ht="21.6" customHeight="1" x14ac:dyDescent="0.3">
      <c r="A325" s="50" t="s">
        <v>1026</v>
      </c>
      <c r="B325" s="50" t="s">
        <v>959</v>
      </c>
      <c r="C325" s="50" t="s">
        <v>957</v>
      </c>
      <c r="D325" s="51">
        <v>135</v>
      </c>
      <c r="E325" s="52">
        <v>21650.53</v>
      </c>
      <c r="F325" s="52">
        <v>10469.709999999999</v>
      </c>
      <c r="G325" s="53">
        <v>6132</v>
      </c>
      <c r="H325" s="53">
        <v>16404</v>
      </c>
      <c r="I325" s="54">
        <v>3.4660000000000003E-2</v>
      </c>
      <c r="J325" s="53">
        <f t="shared" si="10"/>
        <v>3</v>
      </c>
      <c r="K325" s="55">
        <f t="shared" si="11"/>
        <v>0.1</v>
      </c>
      <c r="L325" s="56" t="s">
        <v>533</v>
      </c>
      <c r="M325" s="56" t="s">
        <v>358</v>
      </c>
    </row>
    <row r="326" spans="1:13" ht="21.6" customHeight="1" x14ac:dyDescent="0.3">
      <c r="A326" s="50" t="s">
        <v>975</v>
      </c>
      <c r="B326" s="50" t="s">
        <v>959</v>
      </c>
      <c r="C326" s="50" t="s">
        <v>957</v>
      </c>
      <c r="D326" s="51">
        <v>64</v>
      </c>
      <c r="E326" s="52">
        <v>3288.32</v>
      </c>
      <c r="F326" s="52">
        <v>3022.27</v>
      </c>
      <c r="G326" s="53">
        <v>2272</v>
      </c>
      <c r="H326" s="53">
        <v>4874</v>
      </c>
      <c r="I326" s="54">
        <v>3.4660000000000003E-2</v>
      </c>
      <c r="J326" s="53">
        <f t="shared" si="10"/>
        <v>3</v>
      </c>
      <c r="K326" s="55">
        <f t="shared" si="11"/>
        <v>0.1</v>
      </c>
      <c r="L326" s="56" t="s">
        <v>533</v>
      </c>
      <c r="M326" s="56" t="s">
        <v>358</v>
      </c>
    </row>
    <row r="327" spans="1:13" ht="21.6" customHeight="1" x14ac:dyDescent="0.3">
      <c r="A327" s="50" t="s">
        <v>976</v>
      </c>
      <c r="B327" s="50" t="s">
        <v>959</v>
      </c>
      <c r="C327" s="50" t="s">
        <v>957</v>
      </c>
      <c r="D327" s="51">
        <v>9</v>
      </c>
      <c r="E327" s="52">
        <v>2031.19</v>
      </c>
      <c r="F327" s="52">
        <v>510.31</v>
      </c>
      <c r="G327" s="53">
        <v>492</v>
      </c>
      <c r="H327" s="53">
        <v>1362</v>
      </c>
      <c r="I327" s="54">
        <v>3.4660000000000003E-2</v>
      </c>
      <c r="J327" s="53">
        <f t="shared" si="10"/>
        <v>3</v>
      </c>
      <c r="K327" s="55">
        <f t="shared" si="11"/>
        <v>0.1</v>
      </c>
      <c r="L327" s="56" t="s">
        <v>533</v>
      </c>
      <c r="M327" s="56" t="s">
        <v>358</v>
      </c>
    </row>
    <row r="328" spans="1:13" ht="21.6" customHeight="1" x14ac:dyDescent="0.3">
      <c r="A328" s="50" t="s">
        <v>1016</v>
      </c>
      <c r="B328" s="50" t="s">
        <v>959</v>
      </c>
      <c r="C328" s="50" t="s">
        <v>957</v>
      </c>
      <c r="D328" s="51">
        <v>17</v>
      </c>
      <c r="E328" s="52">
        <v>381.77</v>
      </c>
      <c r="F328" s="52">
        <v>377.77</v>
      </c>
      <c r="G328" s="53">
        <v>501</v>
      </c>
      <c r="H328" s="53">
        <v>1460</v>
      </c>
      <c r="I328" s="54">
        <v>3.4660000000000003E-2</v>
      </c>
      <c r="J328" s="53">
        <f t="shared" si="10"/>
        <v>3</v>
      </c>
      <c r="K328" s="55">
        <f t="shared" si="11"/>
        <v>0.1</v>
      </c>
      <c r="L328" s="56" t="s">
        <v>533</v>
      </c>
      <c r="M328" s="56" t="s">
        <v>358</v>
      </c>
    </row>
    <row r="329" spans="1:13" ht="21.6" customHeight="1" x14ac:dyDescent="0.3">
      <c r="A329" s="50" t="s">
        <v>1013</v>
      </c>
      <c r="B329" s="50" t="s">
        <v>961</v>
      </c>
      <c r="C329" s="50" t="s">
        <v>957</v>
      </c>
      <c r="D329" s="51">
        <v>22</v>
      </c>
      <c r="E329" s="52">
        <v>665.31</v>
      </c>
      <c r="F329" s="52">
        <v>665.31</v>
      </c>
      <c r="G329" s="53">
        <v>660</v>
      </c>
      <c r="H329" s="53">
        <v>1320</v>
      </c>
      <c r="I329" s="54">
        <v>5.6529999999999997E-2</v>
      </c>
      <c r="J329" s="53">
        <f t="shared" si="10"/>
        <v>2</v>
      </c>
      <c r="K329" s="55">
        <f t="shared" si="11"/>
        <v>0.11</v>
      </c>
      <c r="L329" s="56" t="s">
        <v>533</v>
      </c>
      <c r="M329" s="56" t="s">
        <v>358</v>
      </c>
    </row>
    <row r="330" spans="1:13" ht="21.6" customHeight="1" x14ac:dyDescent="0.3">
      <c r="A330" s="50" t="s">
        <v>1018</v>
      </c>
      <c r="B330" s="50" t="s">
        <v>961</v>
      </c>
      <c r="C330" s="50" t="s">
        <v>957</v>
      </c>
      <c r="D330" s="51">
        <v>1</v>
      </c>
      <c r="E330" s="52">
        <v>1078.45</v>
      </c>
      <c r="F330" s="52">
        <v>564.27</v>
      </c>
      <c r="G330" s="53">
        <v>90</v>
      </c>
      <c r="H330" s="53">
        <v>180</v>
      </c>
      <c r="I330" s="54">
        <v>5.6529999999999997E-2</v>
      </c>
      <c r="J330" s="53">
        <f t="shared" si="10"/>
        <v>2</v>
      </c>
      <c r="K330" s="55">
        <f t="shared" si="11"/>
        <v>0.11</v>
      </c>
      <c r="L330" s="56" t="s">
        <v>533</v>
      </c>
      <c r="M330" s="56" t="s">
        <v>358</v>
      </c>
    </row>
    <row r="331" spans="1:13" ht="21.6" customHeight="1" x14ac:dyDescent="0.3">
      <c r="A331" s="50" t="s">
        <v>1019</v>
      </c>
      <c r="B331" s="50" t="s">
        <v>961</v>
      </c>
      <c r="C331" s="50" t="s">
        <v>957</v>
      </c>
      <c r="D331" s="51">
        <v>5</v>
      </c>
      <c r="E331" s="52">
        <v>479.35</v>
      </c>
      <c r="F331" s="52">
        <v>373.89</v>
      </c>
      <c r="G331" s="53">
        <v>500</v>
      </c>
      <c r="H331" s="53">
        <v>1000</v>
      </c>
      <c r="I331" s="54">
        <v>5.6529999999999997E-2</v>
      </c>
      <c r="J331" s="53">
        <f t="shared" si="10"/>
        <v>2</v>
      </c>
      <c r="K331" s="55">
        <f t="shared" si="11"/>
        <v>0.11</v>
      </c>
      <c r="L331" s="56" t="s">
        <v>533</v>
      </c>
      <c r="M331" s="56" t="s">
        <v>358</v>
      </c>
    </row>
    <row r="332" spans="1:13" ht="21.6" customHeight="1" x14ac:dyDescent="0.3">
      <c r="A332" s="50" t="s">
        <v>977</v>
      </c>
      <c r="B332" s="50" t="s">
        <v>961</v>
      </c>
      <c r="C332" s="50" t="s">
        <v>957</v>
      </c>
      <c r="D332" s="51">
        <v>2</v>
      </c>
      <c r="E332" s="52">
        <v>392.91</v>
      </c>
      <c r="F332" s="52">
        <v>155.82</v>
      </c>
      <c r="G332" s="53">
        <v>60</v>
      </c>
      <c r="H332" s="53">
        <v>120</v>
      </c>
      <c r="I332" s="54">
        <v>5.6529999999999997E-2</v>
      </c>
      <c r="J332" s="53">
        <f t="shared" si="10"/>
        <v>2</v>
      </c>
      <c r="K332" s="55">
        <f t="shared" si="11"/>
        <v>0.11</v>
      </c>
      <c r="L332" s="56" t="s">
        <v>533</v>
      </c>
      <c r="M332" s="56" t="s">
        <v>358</v>
      </c>
    </row>
    <row r="333" spans="1:13" ht="21.6" customHeight="1" x14ac:dyDescent="0.3">
      <c r="A333" s="50" t="s">
        <v>972</v>
      </c>
      <c r="B333" s="50" t="s">
        <v>961</v>
      </c>
      <c r="C333" s="50" t="s">
        <v>957</v>
      </c>
      <c r="D333" s="51">
        <v>6</v>
      </c>
      <c r="E333" s="52">
        <v>152.16</v>
      </c>
      <c r="F333" s="52">
        <v>152.16</v>
      </c>
      <c r="G333" s="53">
        <v>180</v>
      </c>
      <c r="H333" s="53">
        <v>360</v>
      </c>
      <c r="I333" s="54">
        <v>5.6529999999999997E-2</v>
      </c>
      <c r="J333" s="53">
        <f t="shared" si="10"/>
        <v>2</v>
      </c>
      <c r="K333" s="55">
        <f t="shared" si="11"/>
        <v>0.11</v>
      </c>
      <c r="L333" s="56" t="s">
        <v>533</v>
      </c>
      <c r="M333" s="56" t="s">
        <v>358</v>
      </c>
    </row>
    <row r="334" spans="1:13" ht="21.6" customHeight="1" x14ac:dyDescent="0.3">
      <c r="A334" s="50" t="s">
        <v>1017</v>
      </c>
      <c r="B334" s="50" t="s">
        <v>961</v>
      </c>
      <c r="C334" s="50" t="s">
        <v>957</v>
      </c>
      <c r="D334" s="51">
        <v>2</v>
      </c>
      <c r="E334" s="52">
        <v>49.94</v>
      </c>
      <c r="F334" s="52">
        <v>49.94</v>
      </c>
      <c r="G334" s="53">
        <v>60</v>
      </c>
      <c r="H334" s="53">
        <v>120</v>
      </c>
      <c r="I334" s="54">
        <v>5.6529999999999997E-2</v>
      </c>
      <c r="J334" s="53">
        <f t="shared" si="10"/>
        <v>2</v>
      </c>
      <c r="K334" s="55">
        <f t="shared" si="11"/>
        <v>0.11</v>
      </c>
      <c r="L334" s="56" t="s">
        <v>533</v>
      </c>
      <c r="M334" s="56" t="s">
        <v>358</v>
      </c>
    </row>
    <row r="335" spans="1:13" ht="21.6" customHeight="1" x14ac:dyDescent="0.3">
      <c r="A335" s="50" t="s">
        <v>971</v>
      </c>
      <c r="B335" s="50" t="s">
        <v>961</v>
      </c>
      <c r="C335" s="50" t="s">
        <v>957</v>
      </c>
      <c r="D335" s="51">
        <v>1</v>
      </c>
      <c r="E335" s="52">
        <v>25.21</v>
      </c>
      <c r="F335" s="52">
        <v>25.21</v>
      </c>
      <c r="G335" s="53">
        <v>30</v>
      </c>
      <c r="H335" s="53">
        <v>60</v>
      </c>
      <c r="I335" s="54">
        <v>5.6529999999999997E-2</v>
      </c>
      <c r="J335" s="53">
        <f t="shared" si="10"/>
        <v>2</v>
      </c>
      <c r="K335" s="55">
        <f t="shared" si="11"/>
        <v>0.11</v>
      </c>
      <c r="L335" s="56" t="s">
        <v>533</v>
      </c>
      <c r="M335" s="56" t="s">
        <v>358</v>
      </c>
    </row>
    <row r="336" spans="1:13" ht="21.6" customHeight="1" x14ac:dyDescent="0.3">
      <c r="A336" s="50" t="s">
        <v>968</v>
      </c>
      <c r="B336" s="50" t="s">
        <v>961</v>
      </c>
      <c r="C336" s="50" t="s">
        <v>957</v>
      </c>
      <c r="D336" s="51">
        <v>1</v>
      </c>
      <c r="E336" s="52">
        <v>11.41</v>
      </c>
      <c r="F336" s="52">
        <v>11.41</v>
      </c>
      <c r="G336" s="53">
        <v>30</v>
      </c>
      <c r="H336" s="53">
        <v>60</v>
      </c>
      <c r="I336" s="54">
        <v>5.6529999999999997E-2</v>
      </c>
      <c r="J336" s="53">
        <f t="shared" si="10"/>
        <v>2</v>
      </c>
      <c r="K336" s="55">
        <f t="shared" si="11"/>
        <v>0.11</v>
      </c>
      <c r="L336" s="56" t="s">
        <v>533</v>
      </c>
      <c r="M336" s="56" t="s">
        <v>358</v>
      </c>
    </row>
    <row r="337" spans="1:13" ht="21.6" customHeight="1" x14ac:dyDescent="0.3">
      <c r="A337" s="50" t="s">
        <v>964</v>
      </c>
      <c r="B337" s="50" t="s">
        <v>959</v>
      </c>
      <c r="C337" s="50" t="s">
        <v>957</v>
      </c>
      <c r="D337" s="51">
        <v>6</v>
      </c>
      <c r="E337" s="52">
        <v>423.99</v>
      </c>
      <c r="F337" s="52">
        <v>423.99</v>
      </c>
      <c r="G337" s="53">
        <v>420</v>
      </c>
      <c r="H337" s="53">
        <v>1500</v>
      </c>
      <c r="I337" s="54">
        <v>3.4660000000000003E-2</v>
      </c>
      <c r="J337" s="53">
        <f t="shared" si="10"/>
        <v>4</v>
      </c>
      <c r="K337" s="55">
        <f t="shared" si="11"/>
        <v>0.14000000000000001</v>
      </c>
      <c r="L337" s="56" t="s">
        <v>533</v>
      </c>
      <c r="M337" s="56" t="s">
        <v>358</v>
      </c>
    </row>
    <row r="338" spans="1:13" ht="21.6" customHeight="1" x14ac:dyDescent="0.3">
      <c r="A338" s="50" t="s">
        <v>1015</v>
      </c>
      <c r="B338" s="50" t="s">
        <v>959</v>
      </c>
      <c r="C338" s="50" t="s">
        <v>957</v>
      </c>
      <c r="D338" s="51">
        <v>7</v>
      </c>
      <c r="E338" s="52">
        <v>234.27</v>
      </c>
      <c r="F338" s="52">
        <v>196.71</v>
      </c>
      <c r="G338" s="53">
        <v>184</v>
      </c>
      <c r="H338" s="53">
        <v>588</v>
      </c>
      <c r="I338" s="54">
        <v>3.4660000000000003E-2</v>
      </c>
      <c r="J338" s="53">
        <f t="shared" si="10"/>
        <v>4</v>
      </c>
      <c r="K338" s="55">
        <f t="shared" si="11"/>
        <v>0.14000000000000001</v>
      </c>
      <c r="L338" s="56" t="s">
        <v>533</v>
      </c>
      <c r="M338" s="56" t="s">
        <v>358</v>
      </c>
    </row>
    <row r="339" spans="1:13" ht="21.6" customHeight="1" x14ac:dyDescent="0.3">
      <c r="A339" s="50" t="s">
        <v>958</v>
      </c>
      <c r="B339" s="50" t="s">
        <v>959</v>
      </c>
      <c r="C339" s="50" t="s">
        <v>957</v>
      </c>
      <c r="D339" s="51">
        <v>1</v>
      </c>
      <c r="E339" s="52">
        <v>39.380000000000003</v>
      </c>
      <c r="F339" s="52">
        <v>39.380000000000003</v>
      </c>
      <c r="G339" s="53">
        <v>30</v>
      </c>
      <c r="H339" s="53">
        <v>120</v>
      </c>
      <c r="I339" s="54">
        <v>3.4660000000000003E-2</v>
      </c>
      <c r="J339" s="53">
        <f t="shared" si="10"/>
        <v>4</v>
      </c>
      <c r="K339" s="55">
        <f t="shared" si="11"/>
        <v>0.14000000000000001</v>
      </c>
      <c r="L339" s="56" t="s">
        <v>533</v>
      </c>
      <c r="M339" s="56" t="s">
        <v>358</v>
      </c>
    </row>
    <row r="340" spans="1:13" ht="21.6" customHeight="1" x14ac:dyDescent="0.3">
      <c r="A340" s="50" t="s">
        <v>1011</v>
      </c>
      <c r="B340" s="50" t="s">
        <v>966</v>
      </c>
      <c r="C340" s="50" t="s">
        <v>957</v>
      </c>
      <c r="D340" s="51">
        <v>10</v>
      </c>
      <c r="E340" s="52">
        <v>2298.21</v>
      </c>
      <c r="F340" s="52">
        <v>1166.77</v>
      </c>
      <c r="G340" s="53">
        <v>300</v>
      </c>
      <c r="H340" s="53">
        <v>600</v>
      </c>
      <c r="I340" s="54">
        <v>8.1269999999999995E-2</v>
      </c>
      <c r="J340" s="53">
        <f t="shared" si="10"/>
        <v>2</v>
      </c>
      <c r="K340" s="55">
        <f t="shared" si="11"/>
        <v>0.16</v>
      </c>
      <c r="L340" s="56" t="s">
        <v>533</v>
      </c>
      <c r="M340" s="56" t="s">
        <v>358</v>
      </c>
    </row>
    <row r="341" spans="1:13" ht="21.6" customHeight="1" x14ac:dyDescent="0.3">
      <c r="A341" s="50" t="s">
        <v>988</v>
      </c>
      <c r="B341" s="50" t="s">
        <v>966</v>
      </c>
      <c r="C341" s="50" t="s">
        <v>957</v>
      </c>
      <c r="D341" s="51">
        <v>10</v>
      </c>
      <c r="E341" s="52">
        <v>768.71</v>
      </c>
      <c r="F341" s="52">
        <v>768.71</v>
      </c>
      <c r="G341" s="53">
        <v>420</v>
      </c>
      <c r="H341" s="53">
        <v>810</v>
      </c>
      <c r="I341" s="54">
        <v>8.1269999999999995E-2</v>
      </c>
      <c r="J341" s="53">
        <f t="shared" si="10"/>
        <v>2</v>
      </c>
      <c r="K341" s="55">
        <f t="shared" si="11"/>
        <v>0.16</v>
      </c>
      <c r="L341" s="56" t="s">
        <v>533</v>
      </c>
      <c r="M341" s="56" t="s">
        <v>358</v>
      </c>
    </row>
    <row r="342" spans="1:13" ht="21.6" customHeight="1" x14ac:dyDescent="0.3">
      <c r="A342" s="50" t="s">
        <v>965</v>
      </c>
      <c r="B342" s="50" t="s">
        <v>966</v>
      </c>
      <c r="C342" s="50" t="s">
        <v>957</v>
      </c>
      <c r="D342" s="51">
        <v>1</v>
      </c>
      <c r="E342" s="52">
        <v>530.22</v>
      </c>
      <c r="F342" s="52">
        <v>247.36</v>
      </c>
      <c r="G342" s="53">
        <v>30</v>
      </c>
      <c r="H342" s="53">
        <v>60</v>
      </c>
      <c r="I342" s="54">
        <v>8.1269999999999995E-2</v>
      </c>
      <c r="J342" s="53">
        <f t="shared" si="10"/>
        <v>2</v>
      </c>
      <c r="K342" s="55">
        <f t="shared" si="11"/>
        <v>0.16</v>
      </c>
      <c r="L342" s="56" t="s">
        <v>533</v>
      </c>
      <c r="M342" s="56" t="s">
        <v>358</v>
      </c>
    </row>
    <row r="343" spans="1:13" ht="21.6" customHeight="1" x14ac:dyDescent="0.3">
      <c r="A343" s="50" t="s">
        <v>1027</v>
      </c>
      <c r="B343" s="50" t="s">
        <v>961</v>
      </c>
      <c r="C343" s="50" t="s">
        <v>957</v>
      </c>
      <c r="D343" s="51">
        <v>42</v>
      </c>
      <c r="E343" s="52">
        <v>13144.64</v>
      </c>
      <c r="F343" s="52">
        <v>8525.1200000000008</v>
      </c>
      <c r="G343" s="53">
        <v>1974</v>
      </c>
      <c r="H343" s="53">
        <v>5208</v>
      </c>
      <c r="I343" s="54">
        <v>5.6529999999999997E-2</v>
      </c>
      <c r="J343" s="53">
        <f t="shared" si="10"/>
        <v>3</v>
      </c>
      <c r="K343" s="55">
        <f t="shared" si="11"/>
        <v>0.17</v>
      </c>
      <c r="L343" s="56" t="s">
        <v>533</v>
      </c>
      <c r="M343" s="56" t="s">
        <v>358</v>
      </c>
    </row>
    <row r="344" spans="1:13" ht="21.6" customHeight="1" x14ac:dyDescent="0.3">
      <c r="A344" s="50" t="s">
        <v>978</v>
      </c>
      <c r="B344" s="50" t="s">
        <v>961</v>
      </c>
      <c r="C344" s="50" t="s">
        <v>957</v>
      </c>
      <c r="D344" s="51">
        <v>38</v>
      </c>
      <c r="E344" s="52">
        <v>9067.35</v>
      </c>
      <c r="F344" s="52">
        <v>3642.48</v>
      </c>
      <c r="G344" s="53">
        <v>1230</v>
      </c>
      <c r="H344" s="53">
        <v>3330</v>
      </c>
      <c r="I344" s="54">
        <v>5.6529999999999997E-2</v>
      </c>
      <c r="J344" s="53">
        <f t="shared" si="10"/>
        <v>3</v>
      </c>
      <c r="K344" s="55">
        <f t="shared" si="11"/>
        <v>0.17</v>
      </c>
      <c r="L344" s="56" t="s">
        <v>533</v>
      </c>
      <c r="M344" s="56" t="s">
        <v>358</v>
      </c>
    </row>
    <row r="345" spans="1:13" ht="21.6" customHeight="1" x14ac:dyDescent="0.3">
      <c r="A345" s="50" t="s">
        <v>1009</v>
      </c>
      <c r="B345" s="50" t="s">
        <v>961</v>
      </c>
      <c r="C345" s="50" t="s">
        <v>957</v>
      </c>
      <c r="D345" s="51">
        <v>12</v>
      </c>
      <c r="E345" s="52">
        <v>531.92999999999995</v>
      </c>
      <c r="F345" s="52">
        <v>531.92999999999995</v>
      </c>
      <c r="G345" s="53">
        <v>540</v>
      </c>
      <c r="H345" s="53">
        <v>1200</v>
      </c>
      <c r="I345" s="54">
        <v>5.6529999999999997E-2</v>
      </c>
      <c r="J345" s="53">
        <f t="shared" si="10"/>
        <v>3</v>
      </c>
      <c r="K345" s="55">
        <f t="shared" si="11"/>
        <v>0.17</v>
      </c>
      <c r="L345" s="56" t="s">
        <v>533</v>
      </c>
      <c r="M345" s="56" t="s">
        <v>358</v>
      </c>
    </row>
    <row r="346" spans="1:13" ht="21.6" customHeight="1" x14ac:dyDescent="0.3">
      <c r="A346" s="50" t="s">
        <v>987</v>
      </c>
      <c r="B346" s="50" t="s">
        <v>961</v>
      </c>
      <c r="C346" s="50" t="s">
        <v>957</v>
      </c>
      <c r="D346" s="51">
        <v>10</v>
      </c>
      <c r="E346" s="52">
        <v>293.02999999999997</v>
      </c>
      <c r="F346" s="52">
        <v>293.02999999999997</v>
      </c>
      <c r="G346" s="53">
        <v>450</v>
      </c>
      <c r="H346" s="53">
        <v>960</v>
      </c>
      <c r="I346" s="54">
        <v>5.6529999999999997E-2</v>
      </c>
      <c r="J346" s="53">
        <f t="shared" si="10"/>
        <v>3</v>
      </c>
      <c r="K346" s="55">
        <f t="shared" si="11"/>
        <v>0.17</v>
      </c>
      <c r="L346" s="56" t="s">
        <v>533</v>
      </c>
      <c r="M346" s="56" t="s">
        <v>358</v>
      </c>
    </row>
    <row r="347" spans="1:13" ht="21.6" customHeight="1" x14ac:dyDescent="0.3">
      <c r="A347" s="50" t="s">
        <v>967</v>
      </c>
      <c r="B347" s="50" t="s">
        <v>961</v>
      </c>
      <c r="C347" s="50" t="s">
        <v>957</v>
      </c>
      <c r="D347" s="51">
        <v>2</v>
      </c>
      <c r="E347" s="52">
        <v>153.56</v>
      </c>
      <c r="F347" s="52">
        <v>153.56</v>
      </c>
      <c r="G347" s="53">
        <v>120</v>
      </c>
      <c r="H347" s="53">
        <v>360</v>
      </c>
      <c r="I347" s="54">
        <v>5.6529999999999997E-2</v>
      </c>
      <c r="J347" s="53">
        <f t="shared" si="10"/>
        <v>3</v>
      </c>
      <c r="K347" s="55">
        <f t="shared" si="11"/>
        <v>0.17</v>
      </c>
      <c r="L347" s="56" t="s">
        <v>533</v>
      </c>
      <c r="M347" s="56" t="s">
        <v>358</v>
      </c>
    </row>
    <row r="348" spans="1:13" ht="21.6" customHeight="1" x14ac:dyDescent="0.3">
      <c r="A348" s="50" t="s">
        <v>1002</v>
      </c>
      <c r="B348" s="50" t="s">
        <v>1003</v>
      </c>
      <c r="C348" s="50" t="s">
        <v>957</v>
      </c>
      <c r="D348" s="51">
        <v>1</v>
      </c>
      <c r="E348" s="52">
        <v>56.09</v>
      </c>
      <c r="F348" s="52">
        <v>56.09</v>
      </c>
      <c r="G348" s="53">
        <v>30</v>
      </c>
      <c r="H348" s="53">
        <v>30</v>
      </c>
      <c r="I348" s="54">
        <v>0.18521000000000001</v>
      </c>
      <c r="J348" s="53">
        <f t="shared" si="10"/>
        <v>1</v>
      </c>
      <c r="K348" s="55">
        <f t="shared" si="11"/>
        <v>0.19</v>
      </c>
      <c r="L348" s="56" t="s">
        <v>533</v>
      </c>
      <c r="M348" s="56" t="s">
        <v>358</v>
      </c>
    </row>
    <row r="349" spans="1:13" ht="21.6" customHeight="1" x14ac:dyDescent="0.3">
      <c r="A349" s="50" t="s">
        <v>969</v>
      </c>
      <c r="B349" s="50" t="s">
        <v>961</v>
      </c>
      <c r="C349" s="50" t="s">
        <v>957</v>
      </c>
      <c r="D349" s="51">
        <v>9</v>
      </c>
      <c r="E349" s="52">
        <v>2191.9699999999998</v>
      </c>
      <c r="F349" s="52">
        <v>2191.9699999999998</v>
      </c>
      <c r="G349" s="53">
        <v>390</v>
      </c>
      <c r="H349" s="53">
        <v>1500</v>
      </c>
      <c r="I349" s="54">
        <v>5.6529999999999997E-2</v>
      </c>
      <c r="J349" s="53">
        <f t="shared" si="10"/>
        <v>4</v>
      </c>
      <c r="K349" s="55">
        <f t="shared" si="11"/>
        <v>0.23</v>
      </c>
      <c r="L349" s="56" t="s">
        <v>533</v>
      </c>
      <c r="M349" s="56" t="s">
        <v>358</v>
      </c>
    </row>
    <row r="350" spans="1:13" ht="21.6" customHeight="1" x14ac:dyDescent="0.3">
      <c r="A350" s="50" t="s">
        <v>1030</v>
      </c>
      <c r="B350" s="50" t="s">
        <v>961</v>
      </c>
      <c r="C350" s="50" t="s">
        <v>957</v>
      </c>
      <c r="D350" s="51">
        <v>4</v>
      </c>
      <c r="E350" s="52">
        <v>579.36</v>
      </c>
      <c r="F350" s="52">
        <v>579.36</v>
      </c>
      <c r="G350" s="53">
        <v>360</v>
      </c>
      <c r="H350" s="53">
        <v>1440</v>
      </c>
      <c r="I350" s="54">
        <v>5.6529999999999997E-2</v>
      </c>
      <c r="J350" s="53">
        <f t="shared" si="10"/>
        <v>4</v>
      </c>
      <c r="K350" s="55">
        <f t="shared" si="11"/>
        <v>0.23</v>
      </c>
      <c r="L350" s="56" t="s">
        <v>533</v>
      </c>
      <c r="M350" s="56" t="s">
        <v>358</v>
      </c>
    </row>
    <row r="351" spans="1:13" ht="21.6" customHeight="1" x14ac:dyDescent="0.3">
      <c r="A351" s="50" t="s">
        <v>960</v>
      </c>
      <c r="B351" s="50" t="s">
        <v>961</v>
      </c>
      <c r="C351" s="50" t="s">
        <v>957</v>
      </c>
      <c r="D351" s="51">
        <v>1</v>
      </c>
      <c r="E351" s="52">
        <v>55.46</v>
      </c>
      <c r="F351" s="52">
        <v>55.46</v>
      </c>
      <c r="G351" s="53">
        <v>30</v>
      </c>
      <c r="H351" s="53">
        <v>120</v>
      </c>
      <c r="I351" s="54">
        <v>5.6529999999999997E-2</v>
      </c>
      <c r="J351" s="53">
        <f t="shared" si="10"/>
        <v>4</v>
      </c>
      <c r="K351" s="55">
        <f t="shared" si="11"/>
        <v>0.23</v>
      </c>
      <c r="L351" s="56" t="s">
        <v>533</v>
      </c>
      <c r="M351" s="56" t="s">
        <v>358</v>
      </c>
    </row>
    <row r="352" spans="1:13" ht="21.6" customHeight="1" x14ac:dyDescent="0.3">
      <c r="A352" s="50" t="s">
        <v>1028</v>
      </c>
      <c r="B352" s="50" t="s">
        <v>966</v>
      </c>
      <c r="C352" s="50" t="s">
        <v>957</v>
      </c>
      <c r="D352" s="51">
        <v>63</v>
      </c>
      <c r="E352" s="52">
        <v>21311.48</v>
      </c>
      <c r="F352" s="52">
        <v>11932.91</v>
      </c>
      <c r="G352" s="53">
        <v>2146</v>
      </c>
      <c r="H352" s="53">
        <v>4650</v>
      </c>
      <c r="I352" s="54">
        <v>8.1269999999999995E-2</v>
      </c>
      <c r="J352" s="53">
        <f t="shared" si="10"/>
        <v>3</v>
      </c>
      <c r="K352" s="55">
        <f t="shared" si="11"/>
        <v>0.24</v>
      </c>
      <c r="L352" s="56" t="s">
        <v>533</v>
      </c>
      <c r="M352" s="56" t="s">
        <v>358</v>
      </c>
    </row>
    <row r="353" spans="1:13" ht="21.6" customHeight="1" x14ac:dyDescent="0.3">
      <c r="A353" s="50" t="s">
        <v>979</v>
      </c>
      <c r="B353" s="50" t="s">
        <v>966</v>
      </c>
      <c r="C353" s="50" t="s">
        <v>957</v>
      </c>
      <c r="D353" s="51">
        <v>34</v>
      </c>
      <c r="E353" s="52">
        <v>6867.2</v>
      </c>
      <c r="F353" s="52">
        <v>3829.2</v>
      </c>
      <c r="G353" s="53">
        <v>1178</v>
      </c>
      <c r="H353" s="53">
        <v>2836</v>
      </c>
      <c r="I353" s="54">
        <v>8.1269999999999995E-2</v>
      </c>
      <c r="J353" s="53">
        <f t="shared" si="10"/>
        <v>3</v>
      </c>
      <c r="K353" s="55">
        <f t="shared" si="11"/>
        <v>0.24</v>
      </c>
      <c r="L353" s="56" t="s">
        <v>533</v>
      </c>
      <c r="M353" s="56" t="s">
        <v>358</v>
      </c>
    </row>
    <row r="354" spans="1:13" ht="21.6" customHeight="1" x14ac:dyDescent="0.3">
      <c r="A354" s="50" t="s">
        <v>1024</v>
      </c>
      <c r="B354" s="50" t="s">
        <v>966</v>
      </c>
      <c r="C354" s="50" t="s">
        <v>957</v>
      </c>
      <c r="D354" s="51">
        <v>12</v>
      </c>
      <c r="E354" s="52">
        <v>9530.8799999999992</v>
      </c>
      <c r="F354" s="52">
        <v>3275.28</v>
      </c>
      <c r="G354" s="53">
        <v>540</v>
      </c>
      <c r="H354" s="53">
        <v>1620</v>
      </c>
      <c r="I354" s="54">
        <v>8.1269999999999995E-2</v>
      </c>
      <c r="J354" s="53">
        <f t="shared" si="10"/>
        <v>3</v>
      </c>
      <c r="K354" s="55">
        <f t="shared" si="11"/>
        <v>0.24</v>
      </c>
      <c r="L354" s="56" t="s">
        <v>533</v>
      </c>
      <c r="M354" s="56" t="s">
        <v>358</v>
      </c>
    </row>
    <row r="355" spans="1:13" ht="21.6" customHeight="1" x14ac:dyDescent="0.3">
      <c r="A355" s="50" t="s">
        <v>1006</v>
      </c>
      <c r="B355" s="50" t="s">
        <v>966</v>
      </c>
      <c r="C355" s="50" t="s">
        <v>957</v>
      </c>
      <c r="D355" s="51">
        <v>3</v>
      </c>
      <c r="E355" s="52">
        <v>1998.49</v>
      </c>
      <c r="F355" s="52">
        <v>1696.01</v>
      </c>
      <c r="G355" s="53">
        <v>210</v>
      </c>
      <c r="H355" s="53">
        <v>510</v>
      </c>
      <c r="I355" s="54">
        <v>8.1269999999999995E-2</v>
      </c>
      <c r="J355" s="53">
        <f t="shared" si="10"/>
        <v>3</v>
      </c>
      <c r="K355" s="55">
        <f t="shared" si="11"/>
        <v>0.24</v>
      </c>
      <c r="L355" s="56" t="s">
        <v>533</v>
      </c>
      <c r="M355" s="56" t="s">
        <v>358</v>
      </c>
    </row>
    <row r="356" spans="1:13" ht="21.6" customHeight="1" x14ac:dyDescent="0.3">
      <c r="A356" s="50" t="s">
        <v>1031</v>
      </c>
      <c r="B356" s="50" t="s">
        <v>966</v>
      </c>
      <c r="C356" s="50" t="s">
        <v>957</v>
      </c>
      <c r="D356" s="51">
        <v>5</v>
      </c>
      <c r="E356" s="52">
        <v>817.99</v>
      </c>
      <c r="F356" s="52">
        <v>817.99</v>
      </c>
      <c r="G356" s="53">
        <v>450</v>
      </c>
      <c r="H356" s="53">
        <v>1260</v>
      </c>
      <c r="I356" s="54">
        <v>8.1269999999999995E-2</v>
      </c>
      <c r="J356" s="53">
        <f t="shared" si="10"/>
        <v>3</v>
      </c>
      <c r="K356" s="55">
        <f t="shared" si="11"/>
        <v>0.24</v>
      </c>
      <c r="L356" s="56" t="s">
        <v>533</v>
      </c>
      <c r="M356" s="56" t="s">
        <v>358</v>
      </c>
    </row>
    <row r="357" spans="1:13" ht="21.6" customHeight="1" x14ac:dyDescent="0.3">
      <c r="A357" s="50" t="s">
        <v>1020</v>
      </c>
      <c r="B357" s="50" t="s">
        <v>966</v>
      </c>
      <c r="C357" s="50" t="s">
        <v>957</v>
      </c>
      <c r="D357" s="51">
        <v>10</v>
      </c>
      <c r="E357" s="52">
        <v>5045.2</v>
      </c>
      <c r="F357" s="52">
        <v>714.73</v>
      </c>
      <c r="G357" s="53">
        <v>476</v>
      </c>
      <c r="H357" s="53">
        <v>982</v>
      </c>
      <c r="I357" s="54">
        <v>8.1269999999999995E-2</v>
      </c>
      <c r="J357" s="53">
        <f t="shared" si="10"/>
        <v>3</v>
      </c>
      <c r="K357" s="55">
        <f t="shared" si="11"/>
        <v>0.24</v>
      </c>
      <c r="L357" s="56" t="s">
        <v>533</v>
      </c>
      <c r="M357" s="56" t="s">
        <v>358</v>
      </c>
    </row>
    <row r="358" spans="1:13" ht="21.6" customHeight="1" x14ac:dyDescent="0.3">
      <c r="A358" s="50" t="s">
        <v>983</v>
      </c>
      <c r="B358" s="50" t="s">
        <v>966</v>
      </c>
      <c r="C358" s="50" t="s">
        <v>957</v>
      </c>
      <c r="D358" s="51">
        <v>2</v>
      </c>
      <c r="E358" s="52">
        <v>2647.98</v>
      </c>
      <c r="F358" s="52">
        <v>377.47</v>
      </c>
      <c r="G358" s="53">
        <v>180</v>
      </c>
      <c r="H358" s="53">
        <v>450</v>
      </c>
      <c r="I358" s="54">
        <v>8.1269999999999995E-2</v>
      </c>
      <c r="J358" s="53">
        <f t="shared" si="10"/>
        <v>3</v>
      </c>
      <c r="K358" s="55">
        <f t="shared" si="11"/>
        <v>0.24</v>
      </c>
      <c r="L358" s="56" t="s">
        <v>533</v>
      </c>
      <c r="M358" s="56" t="s">
        <v>358</v>
      </c>
    </row>
    <row r="359" spans="1:13" ht="21.6" customHeight="1" x14ac:dyDescent="0.3">
      <c r="A359" s="50" t="s">
        <v>1010</v>
      </c>
      <c r="B359" s="50" t="s">
        <v>981</v>
      </c>
      <c r="C359" s="50" t="s">
        <v>957</v>
      </c>
      <c r="D359" s="51">
        <v>5</v>
      </c>
      <c r="E359" s="52">
        <v>638.72</v>
      </c>
      <c r="F359" s="52">
        <v>638.72</v>
      </c>
      <c r="G359" s="53">
        <v>204</v>
      </c>
      <c r="H359" s="53">
        <v>3219</v>
      </c>
      <c r="I359" s="54">
        <v>1.993E-2</v>
      </c>
      <c r="J359" s="53">
        <f t="shared" si="10"/>
        <v>16</v>
      </c>
      <c r="K359" s="55">
        <f t="shared" si="11"/>
        <v>0.32</v>
      </c>
      <c r="L359" s="56" t="s">
        <v>533</v>
      </c>
      <c r="M359" s="56" t="s">
        <v>358</v>
      </c>
    </row>
    <row r="360" spans="1:13" ht="21.6" customHeight="1" x14ac:dyDescent="0.3">
      <c r="A360" s="50" t="s">
        <v>973</v>
      </c>
      <c r="B360" s="50" t="s">
        <v>966</v>
      </c>
      <c r="C360" s="50" t="s">
        <v>957</v>
      </c>
      <c r="D360" s="51">
        <v>12</v>
      </c>
      <c r="E360" s="52">
        <v>5959.7</v>
      </c>
      <c r="F360" s="52">
        <v>3389.41</v>
      </c>
      <c r="G360" s="53">
        <v>420</v>
      </c>
      <c r="H360" s="53">
        <v>1680</v>
      </c>
      <c r="I360" s="54">
        <v>8.1269999999999995E-2</v>
      </c>
      <c r="J360" s="53">
        <f t="shared" si="10"/>
        <v>4</v>
      </c>
      <c r="K360" s="55">
        <f t="shared" si="11"/>
        <v>0.33</v>
      </c>
      <c r="L360" s="56" t="s">
        <v>533</v>
      </c>
      <c r="M360" s="56" t="s">
        <v>358</v>
      </c>
    </row>
    <row r="361" spans="1:13" ht="21.6" customHeight="1" x14ac:dyDescent="0.3">
      <c r="A361" s="50" t="s">
        <v>1023</v>
      </c>
      <c r="B361" s="50" t="s">
        <v>981</v>
      </c>
      <c r="C361" s="50" t="s">
        <v>957</v>
      </c>
      <c r="D361" s="51">
        <v>3</v>
      </c>
      <c r="E361" s="52">
        <v>135.47999999999999</v>
      </c>
      <c r="F361" s="52">
        <v>135.47999999999999</v>
      </c>
      <c r="G361" s="53">
        <v>86</v>
      </c>
      <c r="H361" s="53">
        <v>1446</v>
      </c>
      <c r="I361" s="54">
        <v>1.993E-2</v>
      </c>
      <c r="J361" s="53">
        <f t="shared" si="10"/>
        <v>17</v>
      </c>
      <c r="K361" s="55">
        <f t="shared" si="11"/>
        <v>0.34</v>
      </c>
      <c r="L361" s="56" t="s">
        <v>533</v>
      </c>
      <c r="M361" s="56" t="s">
        <v>358</v>
      </c>
    </row>
    <row r="362" spans="1:13" ht="21.6" customHeight="1" x14ac:dyDescent="0.3">
      <c r="A362" s="50" t="s">
        <v>1022</v>
      </c>
      <c r="B362" s="50" t="s">
        <v>985</v>
      </c>
      <c r="C362" s="50" t="s">
        <v>957</v>
      </c>
      <c r="D362" s="51">
        <v>1</v>
      </c>
      <c r="E362" s="52">
        <v>1446.3</v>
      </c>
      <c r="F362" s="52">
        <v>166</v>
      </c>
      <c r="G362" s="53">
        <v>90</v>
      </c>
      <c r="H362" s="53">
        <v>180</v>
      </c>
      <c r="I362" s="54">
        <v>0.17813999999999999</v>
      </c>
      <c r="J362" s="53">
        <f t="shared" si="10"/>
        <v>2</v>
      </c>
      <c r="K362" s="55">
        <f t="shared" si="11"/>
        <v>0.36</v>
      </c>
      <c r="L362" s="56" t="s">
        <v>533</v>
      </c>
      <c r="M362" s="56" t="s">
        <v>358</v>
      </c>
    </row>
    <row r="363" spans="1:13" ht="21.6" customHeight="1" x14ac:dyDescent="0.3">
      <c r="A363" s="50" t="s">
        <v>980</v>
      </c>
      <c r="B363" s="50" t="s">
        <v>981</v>
      </c>
      <c r="C363" s="50" t="s">
        <v>957</v>
      </c>
      <c r="D363" s="51">
        <v>64</v>
      </c>
      <c r="E363" s="52">
        <v>4409.78</v>
      </c>
      <c r="F363" s="52">
        <v>4404.8999999999996</v>
      </c>
      <c r="G363" s="53">
        <v>1901</v>
      </c>
      <c r="H363" s="53">
        <v>35446</v>
      </c>
      <c r="I363" s="54">
        <v>1.993E-2</v>
      </c>
      <c r="J363" s="53">
        <f t="shared" si="10"/>
        <v>19</v>
      </c>
      <c r="K363" s="55">
        <f t="shared" si="11"/>
        <v>0.38</v>
      </c>
      <c r="L363" s="56" t="s">
        <v>533</v>
      </c>
      <c r="M363" s="56" t="s">
        <v>358</v>
      </c>
    </row>
    <row r="364" spans="1:13" ht="21.6" customHeight="1" x14ac:dyDescent="0.3">
      <c r="A364" s="50" t="s">
        <v>1001</v>
      </c>
      <c r="B364" s="50" t="s">
        <v>981</v>
      </c>
      <c r="C364" s="50" t="s">
        <v>957</v>
      </c>
      <c r="D364" s="51">
        <v>16</v>
      </c>
      <c r="E364" s="52">
        <v>1546.98</v>
      </c>
      <c r="F364" s="52">
        <v>1546.98</v>
      </c>
      <c r="G364" s="53">
        <v>478</v>
      </c>
      <c r="H364" s="53">
        <v>13717</v>
      </c>
      <c r="I364" s="54">
        <v>1.993E-2</v>
      </c>
      <c r="J364" s="53">
        <f t="shared" si="10"/>
        <v>29</v>
      </c>
      <c r="K364" s="55">
        <f t="shared" si="11"/>
        <v>0.57999999999999996</v>
      </c>
      <c r="L364" s="56" t="s">
        <v>533</v>
      </c>
      <c r="M364" s="56" t="s">
        <v>358</v>
      </c>
    </row>
    <row r="365" spans="1:13" ht="21.6" customHeight="1" x14ac:dyDescent="0.3">
      <c r="A365" s="50" t="s">
        <v>1021</v>
      </c>
      <c r="B365" s="50" t="s">
        <v>1003</v>
      </c>
      <c r="C365" s="50" t="s">
        <v>957</v>
      </c>
      <c r="D365" s="51">
        <v>7</v>
      </c>
      <c r="E365" s="52">
        <v>2201.75</v>
      </c>
      <c r="F365" s="52">
        <v>2201.75</v>
      </c>
      <c r="G365" s="53">
        <v>630</v>
      </c>
      <c r="H365" s="53">
        <v>1980</v>
      </c>
      <c r="I365" s="54">
        <v>0.18521000000000001</v>
      </c>
      <c r="J365" s="53">
        <f t="shared" si="10"/>
        <v>4</v>
      </c>
      <c r="K365" s="55">
        <f t="shared" si="11"/>
        <v>0.74</v>
      </c>
      <c r="L365" s="56" t="s">
        <v>533</v>
      </c>
      <c r="M365" s="56" t="s">
        <v>358</v>
      </c>
    </row>
    <row r="366" spans="1:13" ht="21.6" customHeight="1" x14ac:dyDescent="0.3">
      <c r="A366" s="50" t="s">
        <v>984</v>
      </c>
      <c r="B366" s="50" t="s">
        <v>985</v>
      </c>
      <c r="C366" s="50" t="s">
        <v>957</v>
      </c>
      <c r="D366" s="51">
        <v>3</v>
      </c>
      <c r="E366" s="52">
        <v>980.4</v>
      </c>
      <c r="F366" s="52">
        <v>980.4</v>
      </c>
      <c r="G366" s="53">
        <v>330</v>
      </c>
      <c r="H366" s="53">
        <v>1650</v>
      </c>
      <c r="I366" s="54">
        <v>0.17813999999999999</v>
      </c>
      <c r="J366" s="53">
        <f t="shared" si="10"/>
        <v>5</v>
      </c>
      <c r="K366" s="55">
        <f t="shared" si="11"/>
        <v>0.89</v>
      </c>
      <c r="L366" s="56" t="s">
        <v>533</v>
      </c>
      <c r="M366" s="56" t="s">
        <v>358</v>
      </c>
    </row>
    <row r="367" spans="1:13" ht="21.6" customHeight="1" x14ac:dyDescent="0.3">
      <c r="A367" s="50" t="s">
        <v>989</v>
      </c>
      <c r="B367" s="50" t="s">
        <v>990</v>
      </c>
      <c r="C367" s="50" t="s">
        <v>957</v>
      </c>
      <c r="D367" s="51">
        <v>8</v>
      </c>
      <c r="E367" s="52">
        <v>11098</v>
      </c>
      <c r="F367" s="52">
        <v>4901.8999999999996</v>
      </c>
      <c r="G367" s="53">
        <v>360</v>
      </c>
      <c r="H367" s="53">
        <v>720</v>
      </c>
      <c r="I367" s="54">
        <v>8.2799999999999994</v>
      </c>
      <c r="J367" s="53">
        <f t="shared" si="10"/>
        <v>2</v>
      </c>
      <c r="K367" s="55">
        <f t="shared" si="11"/>
        <v>16.559999999999999</v>
      </c>
      <c r="L367" s="56" t="s">
        <v>533</v>
      </c>
      <c r="M367" s="56" t="s">
        <v>358</v>
      </c>
    </row>
    <row r="368" spans="1:13" ht="21.6" customHeight="1" x14ac:dyDescent="0.3">
      <c r="A368" s="50" t="s">
        <v>993</v>
      </c>
      <c r="B368" s="50" t="s">
        <v>994</v>
      </c>
      <c r="C368" s="50" t="s">
        <v>957</v>
      </c>
      <c r="D368" s="51">
        <v>5</v>
      </c>
      <c r="E368" s="52">
        <v>11510.43</v>
      </c>
      <c r="F368" s="52">
        <v>11510.43</v>
      </c>
      <c r="G368" s="53">
        <v>450</v>
      </c>
      <c r="H368" s="53">
        <v>900</v>
      </c>
      <c r="I368" s="54">
        <v>13.71058</v>
      </c>
      <c r="J368" s="53">
        <f t="shared" si="10"/>
        <v>2</v>
      </c>
      <c r="K368" s="55">
        <f t="shared" si="11"/>
        <v>27.42</v>
      </c>
      <c r="L368" s="56" t="s">
        <v>533</v>
      </c>
      <c r="M368" s="56" t="s">
        <v>358</v>
      </c>
    </row>
    <row r="369" spans="1:13" ht="21.6" customHeight="1" x14ac:dyDescent="0.3">
      <c r="A369" s="50" t="s">
        <v>997</v>
      </c>
      <c r="B369" s="50" t="s">
        <v>998</v>
      </c>
      <c r="C369" s="50" t="s">
        <v>957</v>
      </c>
      <c r="D369" s="51">
        <v>24</v>
      </c>
      <c r="E369" s="52">
        <v>25476.77</v>
      </c>
      <c r="F369" s="52">
        <v>25476.77</v>
      </c>
      <c r="G369" s="53">
        <v>715</v>
      </c>
      <c r="H369" s="53">
        <v>2850</v>
      </c>
      <c r="I369" s="54">
        <v>9.1738300000000006</v>
      </c>
      <c r="J369" s="53">
        <f t="shared" si="10"/>
        <v>4</v>
      </c>
      <c r="K369" s="55">
        <f t="shared" si="11"/>
        <v>36.700000000000003</v>
      </c>
      <c r="L369" s="56" t="s">
        <v>533</v>
      </c>
      <c r="M369" s="56" t="s">
        <v>358</v>
      </c>
    </row>
    <row r="370" spans="1:13" ht="21.6" customHeight="1" x14ac:dyDescent="0.3">
      <c r="A370" s="50" t="s">
        <v>991</v>
      </c>
      <c r="B370" s="50" t="s">
        <v>992</v>
      </c>
      <c r="C370" s="50" t="s">
        <v>957</v>
      </c>
      <c r="D370" s="51">
        <v>37</v>
      </c>
      <c r="E370" s="52">
        <v>36686.050000000003</v>
      </c>
      <c r="F370" s="52">
        <v>36686.050000000003</v>
      </c>
      <c r="G370" s="53">
        <v>1110</v>
      </c>
      <c r="H370" s="53">
        <v>3720</v>
      </c>
      <c r="I370" s="54">
        <v>10.119999999999999</v>
      </c>
      <c r="J370" s="53">
        <f t="shared" si="10"/>
        <v>4</v>
      </c>
      <c r="K370" s="55">
        <f t="shared" si="11"/>
        <v>40.479999999999997</v>
      </c>
      <c r="L370" s="56" t="s">
        <v>533</v>
      </c>
      <c r="M370" s="56" t="s">
        <v>358</v>
      </c>
    </row>
    <row r="371" spans="1:13" ht="21.6" customHeight="1" x14ac:dyDescent="0.3">
      <c r="A371" s="50" t="s">
        <v>955</v>
      </c>
      <c r="B371" s="50" t="s">
        <v>956</v>
      </c>
      <c r="C371" s="50" t="s">
        <v>957</v>
      </c>
      <c r="D371" s="51">
        <v>13</v>
      </c>
      <c r="E371" s="52">
        <v>29290.720000000001</v>
      </c>
      <c r="F371" s="52">
        <v>13112.45</v>
      </c>
      <c r="G371" s="53">
        <v>390</v>
      </c>
      <c r="H371" s="53">
        <v>15600</v>
      </c>
      <c r="I371" s="54">
        <v>1.1499999999999999</v>
      </c>
      <c r="J371" s="53">
        <f t="shared" si="10"/>
        <v>40</v>
      </c>
      <c r="K371" s="55">
        <f t="shared" si="11"/>
        <v>46</v>
      </c>
      <c r="L371" s="56" t="s">
        <v>533</v>
      </c>
      <c r="M371" s="56" t="s">
        <v>358</v>
      </c>
    </row>
    <row r="372" spans="1:13" ht="21.6" customHeight="1" x14ac:dyDescent="0.3">
      <c r="A372" s="50" t="s">
        <v>999</v>
      </c>
      <c r="B372" s="50" t="s">
        <v>1000</v>
      </c>
      <c r="C372" s="50" t="s">
        <v>957</v>
      </c>
      <c r="D372" s="51">
        <v>12</v>
      </c>
      <c r="E372" s="52">
        <v>18041.91</v>
      </c>
      <c r="F372" s="52">
        <v>18041.91</v>
      </c>
      <c r="G372" s="53">
        <v>420</v>
      </c>
      <c r="H372" s="53">
        <v>1500</v>
      </c>
      <c r="I372" s="54">
        <v>13.77516</v>
      </c>
      <c r="J372" s="53">
        <f t="shared" si="10"/>
        <v>4</v>
      </c>
      <c r="K372" s="55">
        <f t="shared" si="11"/>
        <v>55.1</v>
      </c>
      <c r="L372" s="56" t="s">
        <v>533</v>
      </c>
      <c r="M372" s="56" t="s">
        <v>358</v>
      </c>
    </row>
    <row r="373" spans="1:13" ht="21.6" customHeight="1" x14ac:dyDescent="0.3">
      <c r="A373" s="50" t="s">
        <v>995</v>
      </c>
      <c r="B373" s="50" t="s">
        <v>996</v>
      </c>
      <c r="C373" s="50" t="s">
        <v>957</v>
      </c>
      <c r="D373" s="51">
        <v>21</v>
      </c>
      <c r="E373" s="52">
        <v>84742.62</v>
      </c>
      <c r="F373" s="52">
        <v>53611.040000000001</v>
      </c>
      <c r="G373" s="53">
        <v>930</v>
      </c>
      <c r="H373" s="53">
        <v>3060</v>
      </c>
      <c r="I373" s="54">
        <v>20.239999999999998</v>
      </c>
      <c r="J373" s="53">
        <f t="shared" si="10"/>
        <v>4</v>
      </c>
      <c r="K373" s="55">
        <f t="shared" si="11"/>
        <v>80.959999999999994</v>
      </c>
      <c r="L373" s="56" t="s">
        <v>533</v>
      </c>
      <c r="M373" s="56" t="s">
        <v>358</v>
      </c>
    </row>
    <row r="374" spans="1:13" ht="21.6" customHeight="1" x14ac:dyDescent="0.3">
      <c r="A374" s="50" t="s">
        <v>1037</v>
      </c>
      <c r="B374" s="50" t="s">
        <v>1038</v>
      </c>
      <c r="C374" s="50" t="s">
        <v>1034</v>
      </c>
      <c r="D374" s="51">
        <v>24</v>
      </c>
      <c r="E374" s="52">
        <v>1556.03</v>
      </c>
      <c r="F374" s="52">
        <v>861.78</v>
      </c>
      <c r="G374" s="53">
        <v>696</v>
      </c>
      <c r="H374" s="53">
        <v>1392</v>
      </c>
      <c r="I374" s="54">
        <v>5.1959999999999999E-2</v>
      </c>
      <c r="J374" s="53">
        <f t="shared" si="10"/>
        <v>2</v>
      </c>
      <c r="K374" s="55">
        <f t="shared" si="11"/>
        <v>0.1</v>
      </c>
      <c r="L374" s="56" t="s">
        <v>533</v>
      </c>
      <c r="M374" s="56" t="s">
        <v>358</v>
      </c>
    </row>
    <row r="375" spans="1:13" ht="21.6" customHeight="1" x14ac:dyDescent="0.3">
      <c r="A375" s="50" t="s">
        <v>1043</v>
      </c>
      <c r="B375" s="50" t="s">
        <v>1038</v>
      </c>
      <c r="C375" s="50" t="s">
        <v>1034</v>
      </c>
      <c r="D375" s="51">
        <v>1</v>
      </c>
      <c r="E375" s="52">
        <v>17.760000000000002</v>
      </c>
      <c r="F375" s="52">
        <v>17.760000000000002</v>
      </c>
      <c r="G375" s="53">
        <v>47</v>
      </c>
      <c r="H375" s="53">
        <v>60</v>
      </c>
      <c r="I375" s="54">
        <v>5.1959999999999999E-2</v>
      </c>
      <c r="J375" s="53">
        <f t="shared" si="10"/>
        <v>2</v>
      </c>
      <c r="K375" s="55">
        <f t="shared" si="11"/>
        <v>0.1</v>
      </c>
      <c r="L375" s="56" t="s">
        <v>533</v>
      </c>
      <c r="M375" s="56" t="s">
        <v>358</v>
      </c>
    </row>
    <row r="376" spans="1:13" ht="21.6" customHeight="1" x14ac:dyDescent="0.3">
      <c r="A376" s="50" t="s">
        <v>1049</v>
      </c>
      <c r="B376" s="50" t="s">
        <v>1038</v>
      </c>
      <c r="C376" s="50" t="s">
        <v>1034</v>
      </c>
      <c r="D376" s="51">
        <v>1</v>
      </c>
      <c r="E376" s="52">
        <v>17.760000000000002</v>
      </c>
      <c r="F376" s="52">
        <v>17.55</v>
      </c>
      <c r="G376" s="53">
        <v>30</v>
      </c>
      <c r="H376" s="53">
        <v>60</v>
      </c>
      <c r="I376" s="54">
        <v>5.1959999999999999E-2</v>
      </c>
      <c r="J376" s="53">
        <f t="shared" si="10"/>
        <v>2</v>
      </c>
      <c r="K376" s="55">
        <f t="shared" si="11"/>
        <v>0.1</v>
      </c>
      <c r="L376" s="56" t="s">
        <v>533</v>
      </c>
      <c r="M376" s="56" t="s">
        <v>358</v>
      </c>
    </row>
    <row r="377" spans="1:13" ht="21.6" customHeight="1" x14ac:dyDescent="0.3">
      <c r="A377" s="50" t="s">
        <v>1054</v>
      </c>
      <c r="B377" s="50" t="s">
        <v>1038</v>
      </c>
      <c r="C377" s="50" t="s">
        <v>1034</v>
      </c>
      <c r="D377" s="51">
        <v>21</v>
      </c>
      <c r="E377" s="52">
        <v>701.02</v>
      </c>
      <c r="F377" s="52">
        <v>474.35</v>
      </c>
      <c r="G377" s="53">
        <v>773</v>
      </c>
      <c r="H377" s="53">
        <v>1610</v>
      </c>
      <c r="I377" s="54">
        <v>5.1959999999999999E-2</v>
      </c>
      <c r="J377" s="53">
        <f t="shared" si="10"/>
        <v>3</v>
      </c>
      <c r="K377" s="55">
        <f t="shared" si="11"/>
        <v>0.16</v>
      </c>
      <c r="L377" s="56" t="s">
        <v>533</v>
      </c>
      <c r="M377" s="56" t="s">
        <v>358</v>
      </c>
    </row>
    <row r="378" spans="1:13" ht="21.6" customHeight="1" x14ac:dyDescent="0.3">
      <c r="A378" s="50" t="s">
        <v>1039</v>
      </c>
      <c r="B378" s="50" t="s">
        <v>1040</v>
      </c>
      <c r="C378" s="50" t="s">
        <v>1034</v>
      </c>
      <c r="D378" s="51">
        <v>49</v>
      </c>
      <c r="E378" s="52">
        <v>5489.77</v>
      </c>
      <c r="F378" s="52">
        <v>2849.81</v>
      </c>
      <c r="G378" s="53">
        <v>1575</v>
      </c>
      <c r="H378" s="53">
        <v>2802</v>
      </c>
      <c r="I378" s="54">
        <v>0.17491999999999999</v>
      </c>
      <c r="J378" s="53">
        <f t="shared" si="10"/>
        <v>2</v>
      </c>
      <c r="K378" s="55">
        <f t="shared" si="11"/>
        <v>0.35</v>
      </c>
      <c r="L378" s="56" t="s">
        <v>533</v>
      </c>
      <c r="M378" s="56" t="s">
        <v>358</v>
      </c>
    </row>
    <row r="379" spans="1:13" ht="21.6" customHeight="1" x14ac:dyDescent="0.3">
      <c r="A379" s="50" t="s">
        <v>1055</v>
      </c>
      <c r="B379" s="50" t="s">
        <v>1040</v>
      </c>
      <c r="C379" s="50" t="s">
        <v>1034</v>
      </c>
      <c r="D379" s="51">
        <v>27</v>
      </c>
      <c r="E379" s="52">
        <v>1521.93</v>
      </c>
      <c r="F379" s="52">
        <v>955.94</v>
      </c>
      <c r="G379" s="53">
        <v>975</v>
      </c>
      <c r="H379" s="53">
        <v>1815</v>
      </c>
      <c r="I379" s="54">
        <v>0.17491999999999999</v>
      </c>
      <c r="J379" s="53">
        <f t="shared" si="10"/>
        <v>2</v>
      </c>
      <c r="K379" s="55">
        <f t="shared" si="11"/>
        <v>0.35</v>
      </c>
      <c r="L379" s="56" t="s">
        <v>533</v>
      </c>
      <c r="M379" s="56" t="s">
        <v>358</v>
      </c>
    </row>
    <row r="380" spans="1:13" ht="21.6" customHeight="1" x14ac:dyDescent="0.3">
      <c r="A380" s="50" t="s">
        <v>1044</v>
      </c>
      <c r="B380" s="50" t="s">
        <v>1040</v>
      </c>
      <c r="C380" s="50" t="s">
        <v>1034</v>
      </c>
      <c r="D380" s="51">
        <v>5</v>
      </c>
      <c r="E380" s="52">
        <v>497.91</v>
      </c>
      <c r="F380" s="52">
        <v>497.91</v>
      </c>
      <c r="G380" s="53">
        <v>450</v>
      </c>
      <c r="H380" s="53">
        <v>900</v>
      </c>
      <c r="I380" s="54">
        <v>0.17491999999999999</v>
      </c>
      <c r="J380" s="53">
        <f t="shared" si="10"/>
        <v>2</v>
      </c>
      <c r="K380" s="55">
        <f t="shared" si="11"/>
        <v>0.35</v>
      </c>
      <c r="L380" s="56" t="s">
        <v>533</v>
      </c>
      <c r="M380" s="56" t="s">
        <v>358</v>
      </c>
    </row>
    <row r="381" spans="1:13" ht="21.6" customHeight="1" x14ac:dyDescent="0.3">
      <c r="A381" s="50" t="s">
        <v>1057</v>
      </c>
      <c r="B381" s="50" t="s">
        <v>1040</v>
      </c>
      <c r="C381" s="50" t="s">
        <v>1034</v>
      </c>
      <c r="D381" s="51">
        <v>1</v>
      </c>
      <c r="E381" s="52">
        <v>393.19</v>
      </c>
      <c r="F381" s="52">
        <v>393.19</v>
      </c>
      <c r="G381" s="53">
        <v>90</v>
      </c>
      <c r="H381" s="53">
        <v>180</v>
      </c>
      <c r="I381" s="54">
        <v>0.17491999999999999</v>
      </c>
      <c r="J381" s="53">
        <f t="shared" si="10"/>
        <v>2</v>
      </c>
      <c r="K381" s="55">
        <f t="shared" si="11"/>
        <v>0.35</v>
      </c>
      <c r="L381" s="56" t="s">
        <v>533</v>
      </c>
      <c r="M381" s="56" t="s">
        <v>358</v>
      </c>
    </row>
    <row r="382" spans="1:13" ht="21.6" customHeight="1" x14ac:dyDescent="0.3">
      <c r="A382" s="50" t="s">
        <v>1050</v>
      </c>
      <c r="B382" s="50" t="s">
        <v>1042</v>
      </c>
      <c r="C382" s="50" t="s">
        <v>1034</v>
      </c>
      <c r="D382" s="51">
        <v>1</v>
      </c>
      <c r="E382" s="52">
        <v>1988.3</v>
      </c>
      <c r="F382" s="52">
        <v>55.06</v>
      </c>
      <c r="G382" s="53">
        <v>30</v>
      </c>
      <c r="H382" s="53">
        <v>60</v>
      </c>
      <c r="I382" s="54">
        <v>0.32299</v>
      </c>
      <c r="J382" s="53">
        <f t="shared" si="10"/>
        <v>2</v>
      </c>
      <c r="K382" s="55">
        <f t="shared" si="11"/>
        <v>0.65</v>
      </c>
      <c r="L382" s="56" t="s">
        <v>533</v>
      </c>
      <c r="M382" s="56" t="s">
        <v>358</v>
      </c>
    </row>
    <row r="383" spans="1:13" ht="21.6" customHeight="1" x14ac:dyDescent="0.3">
      <c r="A383" s="50" t="s">
        <v>1051</v>
      </c>
      <c r="B383" s="50" t="s">
        <v>1042</v>
      </c>
      <c r="C383" s="50" t="s">
        <v>1034</v>
      </c>
      <c r="D383" s="51">
        <v>1</v>
      </c>
      <c r="E383" s="52">
        <v>53.94</v>
      </c>
      <c r="F383" s="52">
        <v>53.94</v>
      </c>
      <c r="G383" s="53">
        <v>30</v>
      </c>
      <c r="H383" s="53">
        <v>60</v>
      </c>
      <c r="I383" s="54">
        <v>0.32299</v>
      </c>
      <c r="J383" s="53">
        <f t="shared" si="10"/>
        <v>2</v>
      </c>
      <c r="K383" s="55">
        <f t="shared" si="11"/>
        <v>0.65</v>
      </c>
      <c r="L383" s="56" t="s">
        <v>533</v>
      </c>
      <c r="M383" s="56" t="s">
        <v>358</v>
      </c>
    </row>
    <row r="384" spans="1:13" ht="21.6" customHeight="1" x14ac:dyDescent="0.3">
      <c r="A384" s="50" t="s">
        <v>1041</v>
      </c>
      <c r="B384" s="50" t="s">
        <v>1042</v>
      </c>
      <c r="C384" s="50" t="s">
        <v>1034</v>
      </c>
      <c r="D384" s="51">
        <v>18</v>
      </c>
      <c r="E384" s="52">
        <v>2889.99</v>
      </c>
      <c r="F384" s="52">
        <v>2889.99</v>
      </c>
      <c r="G384" s="53">
        <v>720</v>
      </c>
      <c r="H384" s="53">
        <v>2100</v>
      </c>
      <c r="I384" s="54">
        <v>0.32299</v>
      </c>
      <c r="J384" s="53">
        <f t="shared" si="10"/>
        <v>3</v>
      </c>
      <c r="K384" s="55">
        <f t="shared" si="11"/>
        <v>0.97</v>
      </c>
      <c r="L384" s="56" t="s">
        <v>533</v>
      </c>
      <c r="M384" s="56" t="s">
        <v>358</v>
      </c>
    </row>
    <row r="385" spans="1:13" ht="21.6" customHeight="1" x14ac:dyDescent="0.3">
      <c r="A385" s="50" t="s">
        <v>1056</v>
      </c>
      <c r="B385" s="50" t="s">
        <v>1042</v>
      </c>
      <c r="C385" s="50" t="s">
        <v>1034</v>
      </c>
      <c r="D385" s="51">
        <v>11</v>
      </c>
      <c r="E385" s="52">
        <v>989.55</v>
      </c>
      <c r="F385" s="52">
        <v>989.55</v>
      </c>
      <c r="G385" s="53">
        <v>330</v>
      </c>
      <c r="H385" s="53">
        <v>1050</v>
      </c>
      <c r="I385" s="54">
        <v>0.32299</v>
      </c>
      <c r="J385" s="53">
        <f t="shared" si="10"/>
        <v>4</v>
      </c>
      <c r="K385" s="55">
        <f t="shared" si="11"/>
        <v>1.29</v>
      </c>
      <c r="L385" s="56" t="s">
        <v>533</v>
      </c>
      <c r="M385" s="56" t="s">
        <v>358</v>
      </c>
    </row>
    <row r="386" spans="1:13" ht="21.6" customHeight="1" x14ac:dyDescent="0.3">
      <c r="A386" s="50" t="s">
        <v>1052</v>
      </c>
      <c r="B386" s="50" t="s">
        <v>1053</v>
      </c>
      <c r="C386" s="50" t="s">
        <v>1034</v>
      </c>
      <c r="D386" s="51">
        <v>15</v>
      </c>
      <c r="E386" s="52">
        <v>4556.43</v>
      </c>
      <c r="F386" s="52">
        <v>4556.43</v>
      </c>
      <c r="G386" s="53">
        <v>349</v>
      </c>
      <c r="H386" s="53">
        <v>7000</v>
      </c>
      <c r="I386" s="54">
        <v>0.19835</v>
      </c>
      <c r="J386" s="53">
        <f t="shared" ref="J386:J449" si="12">ROUNDUP(H386/G386,0)</f>
        <v>21</v>
      </c>
      <c r="K386" s="55">
        <f t="shared" ref="K386:K449" si="13">ROUND(I386*J386,2)</f>
        <v>4.17</v>
      </c>
      <c r="L386" s="56" t="s">
        <v>533</v>
      </c>
      <c r="M386" s="56" t="s">
        <v>358</v>
      </c>
    </row>
    <row r="387" spans="1:13" ht="21.6" customHeight="1" x14ac:dyDescent="0.3">
      <c r="A387" s="50" t="s">
        <v>1045</v>
      </c>
      <c r="B387" s="50" t="s">
        <v>1046</v>
      </c>
      <c r="C387" s="50" t="s">
        <v>1034</v>
      </c>
      <c r="D387" s="51">
        <v>1</v>
      </c>
      <c r="E387" s="52">
        <v>350.45</v>
      </c>
      <c r="F387" s="52">
        <v>350.45</v>
      </c>
      <c r="G387" s="53">
        <v>30</v>
      </c>
      <c r="H387" s="53">
        <v>30</v>
      </c>
      <c r="I387" s="54">
        <v>8.1676099999999998</v>
      </c>
      <c r="J387" s="53">
        <f t="shared" si="12"/>
        <v>1</v>
      </c>
      <c r="K387" s="55">
        <f t="shared" si="13"/>
        <v>8.17</v>
      </c>
      <c r="L387" s="56" t="s">
        <v>533</v>
      </c>
      <c r="M387" s="56" t="s">
        <v>358</v>
      </c>
    </row>
    <row r="388" spans="1:13" ht="21.6" customHeight="1" x14ac:dyDescent="0.3">
      <c r="A388" s="50" t="s">
        <v>1032</v>
      </c>
      <c r="B388" s="50" t="s">
        <v>1033</v>
      </c>
      <c r="C388" s="50" t="s">
        <v>1034</v>
      </c>
      <c r="D388" s="51">
        <v>4</v>
      </c>
      <c r="E388" s="52">
        <v>1128.56</v>
      </c>
      <c r="F388" s="52">
        <v>1128.56</v>
      </c>
      <c r="G388" s="53">
        <v>120</v>
      </c>
      <c r="H388" s="53">
        <v>120</v>
      </c>
      <c r="I388" s="54">
        <v>13.2964</v>
      </c>
      <c r="J388" s="53">
        <f t="shared" si="12"/>
        <v>1</v>
      </c>
      <c r="K388" s="55">
        <f t="shared" si="13"/>
        <v>13.3</v>
      </c>
      <c r="L388" s="56" t="s">
        <v>533</v>
      </c>
      <c r="M388" s="56" t="s">
        <v>358</v>
      </c>
    </row>
    <row r="389" spans="1:13" ht="21.6" customHeight="1" x14ac:dyDescent="0.3">
      <c r="A389" s="50" t="s">
        <v>1047</v>
      </c>
      <c r="B389" s="50" t="s">
        <v>1048</v>
      </c>
      <c r="C389" s="50" t="s">
        <v>1034</v>
      </c>
      <c r="D389" s="51">
        <v>4</v>
      </c>
      <c r="E389" s="52">
        <v>1773.44</v>
      </c>
      <c r="F389" s="52">
        <v>1773.44</v>
      </c>
      <c r="G389" s="53">
        <v>120</v>
      </c>
      <c r="H389" s="53">
        <v>240</v>
      </c>
      <c r="I389" s="54">
        <v>17.299689999999998</v>
      </c>
      <c r="J389" s="53">
        <f t="shared" si="12"/>
        <v>2</v>
      </c>
      <c r="K389" s="55">
        <f t="shared" si="13"/>
        <v>34.6</v>
      </c>
      <c r="L389" s="56" t="s">
        <v>533</v>
      </c>
      <c r="M389" s="56" t="s">
        <v>358</v>
      </c>
    </row>
    <row r="390" spans="1:13" ht="21.6" customHeight="1" x14ac:dyDescent="0.3">
      <c r="A390" s="50" t="s">
        <v>1035</v>
      </c>
      <c r="B390" s="50" t="s">
        <v>1036</v>
      </c>
      <c r="C390" s="50" t="s">
        <v>1034</v>
      </c>
      <c r="D390" s="51">
        <v>15</v>
      </c>
      <c r="E390" s="52">
        <v>24396.82</v>
      </c>
      <c r="F390" s="52">
        <v>17575.740000000002</v>
      </c>
      <c r="G390" s="53">
        <v>450</v>
      </c>
      <c r="H390" s="53">
        <v>900</v>
      </c>
      <c r="I390" s="54">
        <v>24.3446</v>
      </c>
      <c r="J390" s="53">
        <f t="shared" si="12"/>
        <v>2</v>
      </c>
      <c r="K390" s="55">
        <f t="shared" si="13"/>
        <v>48.69</v>
      </c>
      <c r="L390" s="56" t="s">
        <v>533</v>
      </c>
      <c r="M390" s="56" t="s">
        <v>358</v>
      </c>
    </row>
    <row r="391" spans="1:13" ht="21.6" customHeight="1" x14ac:dyDescent="0.3">
      <c r="A391" s="50" t="s">
        <v>1065</v>
      </c>
      <c r="B391" s="50" t="s">
        <v>1066</v>
      </c>
      <c r="C391" s="50" t="s">
        <v>1064</v>
      </c>
      <c r="D391" s="51">
        <v>4</v>
      </c>
      <c r="E391" s="52">
        <v>193.16</v>
      </c>
      <c r="F391" s="52">
        <v>168.8</v>
      </c>
      <c r="G391" s="53">
        <v>120</v>
      </c>
      <c r="H391" s="53">
        <v>360</v>
      </c>
      <c r="I391" s="54">
        <v>0.10047</v>
      </c>
      <c r="J391" s="53">
        <f t="shared" si="12"/>
        <v>3</v>
      </c>
      <c r="K391" s="55">
        <f t="shared" si="13"/>
        <v>0.3</v>
      </c>
      <c r="L391" s="56" t="s">
        <v>533</v>
      </c>
      <c r="M391" s="56" t="s">
        <v>358</v>
      </c>
    </row>
    <row r="392" spans="1:13" ht="21.6" customHeight="1" x14ac:dyDescent="0.3">
      <c r="A392" s="50" t="s">
        <v>1062</v>
      </c>
      <c r="B392" s="50" t="s">
        <v>1063</v>
      </c>
      <c r="C392" s="50" t="s">
        <v>1064</v>
      </c>
      <c r="D392" s="51">
        <v>13</v>
      </c>
      <c r="E392" s="52">
        <v>641.45000000000005</v>
      </c>
      <c r="F392" s="52">
        <v>641.45000000000005</v>
      </c>
      <c r="G392" s="53">
        <v>377</v>
      </c>
      <c r="H392" s="53">
        <v>6162</v>
      </c>
      <c r="I392" s="54">
        <v>4.9459999999999997E-2</v>
      </c>
      <c r="J392" s="53">
        <f t="shared" si="12"/>
        <v>17</v>
      </c>
      <c r="K392" s="55">
        <f t="shared" si="13"/>
        <v>0.84</v>
      </c>
      <c r="L392" s="56" t="s">
        <v>533</v>
      </c>
      <c r="M392" s="56" t="s">
        <v>358</v>
      </c>
    </row>
    <row r="393" spans="1:13" ht="21.6" customHeight="1" x14ac:dyDescent="0.3">
      <c r="A393" s="50" t="s">
        <v>1074</v>
      </c>
      <c r="B393" s="50" t="s">
        <v>1073</v>
      </c>
      <c r="C393" s="50" t="s">
        <v>1069</v>
      </c>
      <c r="D393" s="51">
        <v>6</v>
      </c>
      <c r="E393" s="52">
        <v>612.42999999999995</v>
      </c>
      <c r="F393" s="52">
        <v>424.78</v>
      </c>
      <c r="G393" s="53">
        <v>420</v>
      </c>
      <c r="H393" s="53">
        <v>1350</v>
      </c>
      <c r="I393" s="54">
        <v>0.13977000000000001</v>
      </c>
      <c r="J393" s="53">
        <f t="shared" si="12"/>
        <v>4</v>
      </c>
      <c r="K393" s="55">
        <f t="shared" si="13"/>
        <v>0.56000000000000005</v>
      </c>
      <c r="L393" s="56" t="s">
        <v>533</v>
      </c>
      <c r="M393" s="56" t="s">
        <v>358</v>
      </c>
    </row>
    <row r="394" spans="1:13" ht="21.6" customHeight="1" x14ac:dyDescent="0.3">
      <c r="A394" s="50" t="s">
        <v>1075</v>
      </c>
      <c r="B394" s="50" t="s">
        <v>1073</v>
      </c>
      <c r="C394" s="50" t="s">
        <v>1069</v>
      </c>
      <c r="D394" s="51">
        <v>4</v>
      </c>
      <c r="E394" s="52">
        <v>738.51</v>
      </c>
      <c r="F394" s="52">
        <v>738.51</v>
      </c>
      <c r="G394" s="53">
        <v>360</v>
      </c>
      <c r="H394" s="53">
        <v>1620</v>
      </c>
      <c r="I394" s="54">
        <v>0.13977000000000001</v>
      </c>
      <c r="J394" s="53">
        <f t="shared" si="12"/>
        <v>5</v>
      </c>
      <c r="K394" s="55">
        <f t="shared" si="13"/>
        <v>0.7</v>
      </c>
      <c r="L394" s="56" t="s">
        <v>533</v>
      </c>
      <c r="M394" s="56" t="s">
        <v>358</v>
      </c>
    </row>
    <row r="395" spans="1:13" ht="21.6" customHeight="1" x14ac:dyDescent="0.3">
      <c r="A395" s="50" t="s">
        <v>1072</v>
      </c>
      <c r="B395" s="50" t="s">
        <v>1073</v>
      </c>
      <c r="C395" s="50" t="s">
        <v>1069</v>
      </c>
      <c r="D395" s="51">
        <v>6</v>
      </c>
      <c r="E395" s="52">
        <v>1392.48</v>
      </c>
      <c r="F395" s="52">
        <v>1184.78</v>
      </c>
      <c r="G395" s="53">
        <v>480</v>
      </c>
      <c r="H395" s="53">
        <v>2700</v>
      </c>
      <c r="I395" s="54">
        <v>0.13977000000000001</v>
      </c>
      <c r="J395" s="53">
        <f t="shared" si="12"/>
        <v>6</v>
      </c>
      <c r="K395" s="55">
        <f t="shared" si="13"/>
        <v>0.84</v>
      </c>
      <c r="L395" s="56" t="s">
        <v>533</v>
      </c>
      <c r="M395" s="56" t="s">
        <v>358</v>
      </c>
    </row>
    <row r="396" spans="1:13" ht="21.6" customHeight="1" x14ac:dyDescent="0.3">
      <c r="A396" s="50" t="s">
        <v>1070</v>
      </c>
      <c r="B396" s="50" t="s">
        <v>1071</v>
      </c>
      <c r="C396" s="50" t="s">
        <v>1069</v>
      </c>
      <c r="D396" s="51">
        <v>6</v>
      </c>
      <c r="E396" s="52">
        <v>444.6</v>
      </c>
      <c r="F396" s="52">
        <v>444.6</v>
      </c>
      <c r="G396" s="53">
        <v>180</v>
      </c>
      <c r="H396" s="53">
        <v>360</v>
      </c>
      <c r="I396" s="54">
        <v>1.4942</v>
      </c>
      <c r="J396" s="53">
        <f t="shared" si="12"/>
        <v>2</v>
      </c>
      <c r="K396" s="55">
        <f t="shared" si="13"/>
        <v>2.99</v>
      </c>
      <c r="L396" s="56" t="s">
        <v>533</v>
      </c>
      <c r="M396" s="56" t="s">
        <v>358</v>
      </c>
    </row>
    <row r="397" spans="1:13" ht="21.6" customHeight="1" x14ac:dyDescent="0.3">
      <c r="A397" s="50" t="s">
        <v>1067</v>
      </c>
      <c r="B397" s="50" t="s">
        <v>1068</v>
      </c>
      <c r="C397" s="50" t="s">
        <v>1069</v>
      </c>
      <c r="D397" s="51">
        <v>12</v>
      </c>
      <c r="E397" s="52">
        <v>3689.77</v>
      </c>
      <c r="F397" s="52">
        <v>3689.77</v>
      </c>
      <c r="G397" s="53">
        <v>651</v>
      </c>
      <c r="H397" s="53">
        <v>2166</v>
      </c>
      <c r="I397" s="54">
        <v>1.7330000000000001</v>
      </c>
      <c r="J397" s="53">
        <f t="shared" si="12"/>
        <v>4</v>
      </c>
      <c r="K397" s="55">
        <f t="shared" si="13"/>
        <v>6.93</v>
      </c>
      <c r="L397" s="56" t="s">
        <v>533</v>
      </c>
      <c r="M397" s="56" t="s">
        <v>358</v>
      </c>
    </row>
    <row r="398" spans="1:13" ht="21.6" customHeight="1" x14ac:dyDescent="0.3">
      <c r="A398" s="50" t="s">
        <v>1148</v>
      </c>
      <c r="B398" s="50" t="s">
        <v>1095</v>
      </c>
      <c r="C398" s="50" t="s">
        <v>1078</v>
      </c>
      <c r="D398" s="51">
        <v>3</v>
      </c>
      <c r="E398" s="52">
        <v>182.1</v>
      </c>
      <c r="F398" s="52">
        <v>67.75</v>
      </c>
      <c r="G398" s="53">
        <v>90</v>
      </c>
      <c r="H398" s="53">
        <v>90</v>
      </c>
      <c r="I398" s="54">
        <v>2.562E-2</v>
      </c>
      <c r="J398" s="53">
        <f t="shared" si="12"/>
        <v>1</v>
      </c>
      <c r="K398" s="55">
        <f t="shared" si="13"/>
        <v>0.03</v>
      </c>
      <c r="L398" s="56" t="s">
        <v>533</v>
      </c>
      <c r="M398" s="56" t="s">
        <v>358</v>
      </c>
    </row>
    <row r="399" spans="1:13" ht="21.6" customHeight="1" x14ac:dyDescent="0.3">
      <c r="A399" s="50" t="s">
        <v>1094</v>
      </c>
      <c r="B399" s="50" t="s">
        <v>1095</v>
      </c>
      <c r="C399" s="50" t="s">
        <v>1078</v>
      </c>
      <c r="D399" s="51">
        <v>1</v>
      </c>
      <c r="E399" s="52">
        <v>12.67</v>
      </c>
      <c r="F399" s="52">
        <v>12.67</v>
      </c>
      <c r="G399" s="53">
        <v>30</v>
      </c>
      <c r="H399" s="53">
        <v>30</v>
      </c>
      <c r="I399" s="54">
        <v>2.562E-2</v>
      </c>
      <c r="J399" s="53">
        <f t="shared" si="12"/>
        <v>1</v>
      </c>
      <c r="K399" s="55">
        <f t="shared" si="13"/>
        <v>0.03</v>
      </c>
      <c r="L399" s="56" t="s">
        <v>533</v>
      </c>
      <c r="M399" s="56" t="s">
        <v>358</v>
      </c>
    </row>
    <row r="400" spans="1:13" ht="21.6" customHeight="1" x14ac:dyDescent="0.3">
      <c r="A400" s="50" t="s">
        <v>1234</v>
      </c>
      <c r="B400" s="50" t="s">
        <v>1098</v>
      </c>
      <c r="C400" s="50" t="s">
        <v>1078</v>
      </c>
      <c r="D400" s="51">
        <v>1</v>
      </c>
      <c r="E400" s="52">
        <v>217.09</v>
      </c>
      <c r="F400" s="52">
        <v>54.09</v>
      </c>
      <c r="G400" s="53">
        <v>30</v>
      </c>
      <c r="H400" s="53">
        <v>30</v>
      </c>
      <c r="I400" s="54">
        <v>2.9389999999999999E-2</v>
      </c>
      <c r="J400" s="53">
        <f t="shared" si="12"/>
        <v>1</v>
      </c>
      <c r="K400" s="55">
        <f t="shared" si="13"/>
        <v>0.03</v>
      </c>
      <c r="L400" s="56" t="s">
        <v>533</v>
      </c>
      <c r="M400" s="56" t="s">
        <v>358</v>
      </c>
    </row>
    <row r="401" spans="1:13" ht="21.6" customHeight="1" x14ac:dyDescent="0.3">
      <c r="A401" s="50" t="s">
        <v>1235</v>
      </c>
      <c r="B401" s="50" t="s">
        <v>1104</v>
      </c>
      <c r="C401" s="50" t="s">
        <v>1078</v>
      </c>
      <c r="D401" s="51">
        <v>3</v>
      </c>
      <c r="E401" s="52">
        <v>609.29999999999995</v>
      </c>
      <c r="F401" s="52">
        <v>151.65</v>
      </c>
      <c r="G401" s="53">
        <v>84</v>
      </c>
      <c r="H401" s="53">
        <v>84</v>
      </c>
      <c r="I401" s="54">
        <v>3.1730000000000001E-2</v>
      </c>
      <c r="J401" s="53">
        <f t="shared" si="12"/>
        <v>1</v>
      </c>
      <c r="K401" s="55">
        <f t="shared" si="13"/>
        <v>0.03</v>
      </c>
      <c r="L401" s="56" t="s">
        <v>533</v>
      </c>
      <c r="M401" s="56" t="s">
        <v>358</v>
      </c>
    </row>
    <row r="402" spans="1:13" ht="21.6" customHeight="1" x14ac:dyDescent="0.3">
      <c r="A402" s="50" t="s">
        <v>1236</v>
      </c>
      <c r="B402" s="50" t="s">
        <v>1104</v>
      </c>
      <c r="C402" s="50" t="s">
        <v>1078</v>
      </c>
      <c r="D402" s="51">
        <v>1</v>
      </c>
      <c r="E402" s="52">
        <v>203.1</v>
      </c>
      <c r="F402" s="52">
        <v>50.55</v>
      </c>
      <c r="G402" s="53">
        <v>28</v>
      </c>
      <c r="H402" s="53">
        <v>28</v>
      </c>
      <c r="I402" s="54">
        <v>3.1730000000000001E-2</v>
      </c>
      <c r="J402" s="53">
        <f t="shared" si="12"/>
        <v>1</v>
      </c>
      <c r="K402" s="55">
        <f t="shared" si="13"/>
        <v>0.03</v>
      </c>
      <c r="L402" s="56" t="s">
        <v>533</v>
      </c>
      <c r="M402" s="56" t="s">
        <v>358</v>
      </c>
    </row>
    <row r="403" spans="1:13" ht="21.6" customHeight="1" x14ac:dyDescent="0.3">
      <c r="A403" s="50" t="s">
        <v>1125</v>
      </c>
      <c r="B403" s="50" t="s">
        <v>1109</v>
      </c>
      <c r="C403" s="50" t="s">
        <v>1078</v>
      </c>
      <c r="D403" s="51">
        <v>1</v>
      </c>
      <c r="E403" s="52">
        <v>65.430000000000007</v>
      </c>
      <c r="F403" s="52">
        <v>65.430000000000007</v>
      </c>
      <c r="G403" s="53">
        <v>90</v>
      </c>
      <c r="H403" s="53">
        <v>90</v>
      </c>
      <c r="I403" s="54">
        <v>3.882E-2</v>
      </c>
      <c r="J403" s="53">
        <f t="shared" si="12"/>
        <v>1</v>
      </c>
      <c r="K403" s="55">
        <f t="shared" si="13"/>
        <v>0.04</v>
      </c>
      <c r="L403" s="56" t="s">
        <v>533</v>
      </c>
      <c r="M403" s="56" t="s">
        <v>358</v>
      </c>
    </row>
    <row r="404" spans="1:13" ht="21.6" customHeight="1" x14ac:dyDescent="0.3">
      <c r="A404" s="50" t="s">
        <v>1198</v>
      </c>
      <c r="B404" s="50" t="s">
        <v>1095</v>
      </c>
      <c r="C404" s="50" t="s">
        <v>1078</v>
      </c>
      <c r="D404" s="51">
        <v>179</v>
      </c>
      <c r="E404" s="52">
        <v>36619.11</v>
      </c>
      <c r="F404" s="52">
        <v>20380.29</v>
      </c>
      <c r="G404" s="53">
        <v>5704</v>
      </c>
      <c r="H404" s="53">
        <v>10310</v>
      </c>
      <c r="I404" s="54">
        <v>2.562E-2</v>
      </c>
      <c r="J404" s="53">
        <f t="shared" si="12"/>
        <v>2</v>
      </c>
      <c r="K404" s="55">
        <f t="shared" si="13"/>
        <v>0.05</v>
      </c>
      <c r="L404" s="56" t="s">
        <v>533</v>
      </c>
      <c r="M404" s="56" t="s">
        <v>358</v>
      </c>
    </row>
    <row r="405" spans="1:13" ht="21.6" customHeight="1" x14ac:dyDescent="0.3">
      <c r="A405" s="50" t="s">
        <v>1177</v>
      </c>
      <c r="B405" s="50" t="s">
        <v>1095</v>
      </c>
      <c r="C405" s="50" t="s">
        <v>1078</v>
      </c>
      <c r="D405" s="51">
        <v>51</v>
      </c>
      <c r="E405" s="52">
        <v>15119.39</v>
      </c>
      <c r="F405" s="52">
        <v>6492.47</v>
      </c>
      <c r="G405" s="53">
        <v>1650</v>
      </c>
      <c r="H405" s="53">
        <v>3180</v>
      </c>
      <c r="I405" s="54">
        <v>2.562E-2</v>
      </c>
      <c r="J405" s="53">
        <f t="shared" si="12"/>
        <v>2</v>
      </c>
      <c r="K405" s="55">
        <f t="shared" si="13"/>
        <v>0.05</v>
      </c>
      <c r="L405" s="56" t="s">
        <v>533</v>
      </c>
      <c r="M405" s="56" t="s">
        <v>358</v>
      </c>
    </row>
    <row r="406" spans="1:13" ht="21.6" customHeight="1" x14ac:dyDescent="0.3">
      <c r="A406" s="50" t="s">
        <v>1190</v>
      </c>
      <c r="B406" s="50" t="s">
        <v>1095</v>
      </c>
      <c r="C406" s="50" t="s">
        <v>1078</v>
      </c>
      <c r="D406" s="51">
        <v>22</v>
      </c>
      <c r="E406" s="52">
        <v>3495.7</v>
      </c>
      <c r="F406" s="52">
        <v>2451.0100000000002</v>
      </c>
      <c r="G406" s="53">
        <v>648</v>
      </c>
      <c r="H406" s="53">
        <v>1038</v>
      </c>
      <c r="I406" s="54">
        <v>2.562E-2</v>
      </c>
      <c r="J406" s="53">
        <f t="shared" si="12"/>
        <v>2</v>
      </c>
      <c r="K406" s="55">
        <f t="shared" si="13"/>
        <v>0.05</v>
      </c>
      <c r="L406" s="56" t="s">
        <v>533</v>
      </c>
      <c r="M406" s="56" t="s">
        <v>358</v>
      </c>
    </row>
    <row r="407" spans="1:13" ht="21.6" customHeight="1" x14ac:dyDescent="0.3">
      <c r="A407" s="50" t="s">
        <v>1226</v>
      </c>
      <c r="B407" s="50" t="s">
        <v>1095</v>
      </c>
      <c r="C407" s="50" t="s">
        <v>1078</v>
      </c>
      <c r="D407" s="51">
        <v>25</v>
      </c>
      <c r="E407" s="52">
        <v>8053.33</v>
      </c>
      <c r="F407" s="52">
        <v>1544.53</v>
      </c>
      <c r="G407" s="53">
        <v>774</v>
      </c>
      <c r="H407" s="53">
        <v>1258</v>
      </c>
      <c r="I407" s="54">
        <v>2.4E-2</v>
      </c>
      <c r="J407" s="53">
        <f t="shared" si="12"/>
        <v>2</v>
      </c>
      <c r="K407" s="55">
        <f t="shared" si="13"/>
        <v>0.05</v>
      </c>
      <c r="L407" s="56" t="s">
        <v>533</v>
      </c>
      <c r="M407" s="56" t="s">
        <v>358</v>
      </c>
    </row>
    <row r="408" spans="1:13" ht="21.6" customHeight="1" x14ac:dyDescent="0.3">
      <c r="A408" s="50" t="s">
        <v>1168</v>
      </c>
      <c r="B408" s="50" t="s">
        <v>1095</v>
      </c>
      <c r="C408" s="50" t="s">
        <v>1078</v>
      </c>
      <c r="D408" s="51">
        <v>10</v>
      </c>
      <c r="E408" s="52">
        <v>2445.63</v>
      </c>
      <c r="F408" s="52">
        <v>1239.78</v>
      </c>
      <c r="G408" s="53">
        <v>300</v>
      </c>
      <c r="H408" s="53">
        <v>570</v>
      </c>
      <c r="I408" s="54">
        <v>2.562E-2</v>
      </c>
      <c r="J408" s="53">
        <f t="shared" si="12"/>
        <v>2</v>
      </c>
      <c r="K408" s="55">
        <f t="shared" si="13"/>
        <v>0.05</v>
      </c>
      <c r="L408" s="56" t="s">
        <v>533</v>
      </c>
      <c r="M408" s="56" t="s">
        <v>358</v>
      </c>
    </row>
    <row r="409" spans="1:13" ht="21.6" customHeight="1" x14ac:dyDescent="0.3">
      <c r="A409" s="50" t="s">
        <v>1129</v>
      </c>
      <c r="B409" s="50" t="s">
        <v>1095</v>
      </c>
      <c r="C409" s="50" t="s">
        <v>1078</v>
      </c>
      <c r="D409" s="51">
        <v>58</v>
      </c>
      <c r="E409" s="52">
        <v>2408.9699999999998</v>
      </c>
      <c r="F409" s="52">
        <v>477.61</v>
      </c>
      <c r="G409" s="53">
        <v>1740</v>
      </c>
      <c r="H409" s="53">
        <v>3390</v>
      </c>
      <c r="I409" s="54">
        <v>2.562E-2</v>
      </c>
      <c r="J409" s="53">
        <f t="shared" si="12"/>
        <v>2</v>
      </c>
      <c r="K409" s="55">
        <f t="shared" si="13"/>
        <v>0.05</v>
      </c>
      <c r="L409" s="56" t="s">
        <v>533</v>
      </c>
      <c r="M409" s="56" t="s">
        <v>358</v>
      </c>
    </row>
    <row r="410" spans="1:13" ht="21.6" customHeight="1" x14ac:dyDescent="0.3">
      <c r="A410" s="50" t="s">
        <v>1241</v>
      </c>
      <c r="B410" s="50" t="s">
        <v>1095</v>
      </c>
      <c r="C410" s="50" t="s">
        <v>1078</v>
      </c>
      <c r="D410" s="51">
        <v>1</v>
      </c>
      <c r="E410" s="52">
        <v>426.93</v>
      </c>
      <c r="F410" s="52">
        <v>107.18</v>
      </c>
      <c r="G410" s="53">
        <v>30</v>
      </c>
      <c r="H410" s="53">
        <v>60</v>
      </c>
      <c r="I410" s="54">
        <v>2.562E-2</v>
      </c>
      <c r="J410" s="53">
        <f t="shared" si="12"/>
        <v>2</v>
      </c>
      <c r="K410" s="55">
        <f t="shared" si="13"/>
        <v>0.05</v>
      </c>
      <c r="L410" s="56" t="s">
        <v>533</v>
      </c>
      <c r="M410" s="56" t="s">
        <v>358</v>
      </c>
    </row>
    <row r="411" spans="1:13" ht="21.6" customHeight="1" x14ac:dyDescent="0.3">
      <c r="A411" s="50" t="s">
        <v>1096</v>
      </c>
      <c r="B411" s="50" t="s">
        <v>1095</v>
      </c>
      <c r="C411" s="50" t="s">
        <v>1078</v>
      </c>
      <c r="D411" s="51">
        <v>20</v>
      </c>
      <c r="E411" s="52">
        <v>405.79</v>
      </c>
      <c r="F411" s="52">
        <v>65.790000000000006</v>
      </c>
      <c r="G411" s="53">
        <v>690</v>
      </c>
      <c r="H411" s="53">
        <v>1320</v>
      </c>
      <c r="I411" s="54">
        <v>2.562E-2</v>
      </c>
      <c r="J411" s="53">
        <f t="shared" si="12"/>
        <v>2</v>
      </c>
      <c r="K411" s="55">
        <f t="shared" si="13"/>
        <v>0.05</v>
      </c>
      <c r="L411" s="56" t="s">
        <v>533</v>
      </c>
      <c r="M411" s="56" t="s">
        <v>358</v>
      </c>
    </row>
    <row r="412" spans="1:13" ht="21.6" customHeight="1" x14ac:dyDescent="0.3">
      <c r="A412" s="50" t="s">
        <v>1206</v>
      </c>
      <c r="B412" s="50" t="s">
        <v>1095</v>
      </c>
      <c r="C412" s="50" t="s">
        <v>1078</v>
      </c>
      <c r="D412" s="51">
        <v>1</v>
      </c>
      <c r="E412" s="52">
        <v>26.4</v>
      </c>
      <c r="F412" s="52">
        <v>26.4</v>
      </c>
      <c r="G412" s="53">
        <v>30</v>
      </c>
      <c r="H412" s="53">
        <v>60</v>
      </c>
      <c r="I412" s="54">
        <v>2.562E-2</v>
      </c>
      <c r="J412" s="53">
        <f t="shared" si="12"/>
        <v>2</v>
      </c>
      <c r="K412" s="55">
        <f t="shared" si="13"/>
        <v>0.05</v>
      </c>
      <c r="L412" s="56" t="s">
        <v>533</v>
      </c>
      <c r="M412" s="56" t="s">
        <v>358</v>
      </c>
    </row>
    <row r="413" spans="1:13" ht="21.6" customHeight="1" x14ac:dyDescent="0.3">
      <c r="A413" s="50" t="s">
        <v>1116</v>
      </c>
      <c r="B413" s="50" t="s">
        <v>1095</v>
      </c>
      <c r="C413" s="50" t="s">
        <v>1078</v>
      </c>
      <c r="D413" s="51">
        <v>1</v>
      </c>
      <c r="E413" s="52">
        <v>379.99</v>
      </c>
      <c r="F413" s="52">
        <v>22.11</v>
      </c>
      <c r="G413" s="53">
        <v>30</v>
      </c>
      <c r="H413" s="53">
        <v>60</v>
      </c>
      <c r="I413" s="54">
        <v>2.562E-2</v>
      </c>
      <c r="J413" s="53">
        <f t="shared" si="12"/>
        <v>2</v>
      </c>
      <c r="K413" s="55">
        <f t="shared" si="13"/>
        <v>0.05</v>
      </c>
      <c r="L413" s="56" t="s">
        <v>533</v>
      </c>
      <c r="M413" s="56" t="s">
        <v>358</v>
      </c>
    </row>
    <row r="414" spans="1:13" ht="21.6" customHeight="1" x14ac:dyDescent="0.3">
      <c r="A414" s="50" t="s">
        <v>1143</v>
      </c>
      <c r="B414" s="50" t="s">
        <v>1095</v>
      </c>
      <c r="C414" s="50" t="s">
        <v>1078</v>
      </c>
      <c r="D414" s="51">
        <v>1</v>
      </c>
      <c r="E414" s="52">
        <v>20</v>
      </c>
      <c r="F414" s="52">
        <v>0</v>
      </c>
      <c r="G414" s="53">
        <v>30</v>
      </c>
      <c r="H414" s="53">
        <v>60</v>
      </c>
      <c r="I414" s="54">
        <v>2.562E-2</v>
      </c>
      <c r="J414" s="53">
        <f t="shared" si="12"/>
        <v>2</v>
      </c>
      <c r="K414" s="55">
        <f t="shared" si="13"/>
        <v>0.05</v>
      </c>
      <c r="L414" s="56" t="s">
        <v>533</v>
      </c>
      <c r="M414" s="56" t="s">
        <v>358</v>
      </c>
    </row>
    <row r="415" spans="1:13" ht="21.6" customHeight="1" x14ac:dyDescent="0.3">
      <c r="A415" s="50" t="s">
        <v>1110</v>
      </c>
      <c r="B415" s="50" t="s">
        <v>1111</v>
      </c>
      <c r="C415" s="50" t="s">
        <v>1078</v>
      </c>
      <c r="D415" s="51">
        <v>4</v>
      </c>
      <c r="E415" s="52">
        <v>72.010000000000005</v>
      </c>
      <c r="F415" s="52">
        <v>72.010000000000005</v>
      </c>
      <c r="G415" s="53">
        <v>120</v>
      </c>
      <c r="H415" s="53">
        <v>120</v>
      </c>
      <c r="I415" s="54">
        <v>4.8680000000000001E-2</v>
      </c>
      <c r="J415" s="53">
        <f t="shared" si="12"/>
        <v>1</v>
      </c>
      <c r="K415" s="55">
        <f t="shared" si="13"/>
        <v>0.05</v>
      </c>
      <c r="L415" s="56" t="s">
        <v>533</v>
      </c>
      <c r="M415" s="56" t="s">
        <v>358</v>
      </c>
    </row>
    <row r="416" spans="1:13" ht="21.6" customHeight="1" x14ac:dyDescent="0.3">
      <c r="A416" s="50" t="s">
        <v>1227</v>
      </c>
      <c r="B416" s="50" t="s">
        <v>1098</v>
      </c>
      <c r="C416" s="50" t="s">
        <v>1078</v>
      </c>
      <c r="D416" s="51">
        <v>162</v>
      </c>
      <c r="E416" s="52">
        <v>63174.96</v>
      </c>
      <c r="F416" s="52">
        <v>24926.799999999999</v>
      </c>
      <c r="G416" s="53">
        <v>4812</v>
      </c>
      <c r="H416" s="53">
        <v>9470</v>
      </c>
      <c r="I416" s="54">
        <v>2.9389999999999999E-2</v>
      </c>
      <c r="J416" s="53">
        <f t="shared" si="12"/>
        <v>2</v>
      </c>
      <c r="K416" s="55">
        <f t="shared" si="13"/>
        <v>0.06</v>
      </c>
      <c r="L416" s="56" t="s">
        <v>533</v>
      </c>
      <c r="M416" s="56" t="s">
        <v>358</v>
      </c>
    </row>
    <row r="417" spans="1:13" ht="21.6" customHeight="1" x14ac:dyDescent="0.3">
      <c r="A417" s="50" t="s">
        <v>1191</v>
      </c>
      <c r="B417" s="50" t="s">
        <v>1098</v>
      </c>
      <c r="C417" s="50" t="s">
        <v>1078</v>
      </c>
      <c r="D417" s="51">
        <v>28</v>
      </c>
      <c r="E417" s="52">
        <v>5332.68</v>
      </c>
      <c r="F417" s="52">
        <v>2664.17</v>
      </c>
      <c r="G417" s="53">
        <v>821</v>
      </c>
      <c r="H417" s="53">
        <v>1530</v>
      </c>
      <c r="I417" s="54">
        <v>2.9389999999999999E-2</v>
      </c>
      <c r="J417" s="53">
        <f t="shared" si="12"/>
        <v>2</v>
      </c>
      <c r="K417" s="55">
        <f t="shared" si="13"/>
        <v>0.06</v>
      </c>
      <c r="L417" s="56" t="s">
        <v>533</v>
      </c>
      <c r="M417" s="56" t="s">
        <v>358</v>
      </c>
    </row>
    <row r="418" spans="1:13" ht="21.6" customHeight="1" x14ac:dyDescent="0.3">
      <c r="A418" s="50" t="s">
        <v>1118</v>
      </c>
      <c r="B418" s="50" t="s">
        <v>1098</v>
      </c>
      <c r="C418" s="50" t="s">
        <v>1078</v>
      </c>
      <c r="D418" s="51">
        <v>26</v>
      </c>
      <c r="E418" s="52">
        <v>5310.25</v>
      </c>
      <c r="F418" s="52">
        <v>2141.14</v>
      </c>
      <c r="G418" s="53">
        <v>765</v>
      </c>
      <c r="H418" s="53">
        <v>1290</v>
      </c>
      <c r="I418" s="54">
        <v>2.9389999999999999E-2</v>
      </c>
      <c r="J418" s="53">
        <f t="shared" si="12"/>
        <v>2</v>
      </c>
      <c r="K418" s="55">
        <f t="shared" si="13"/>
        <v>0.06</v>
      </c>
      <c r="L418" s="56" t="s">
        <v>533</v>
      </c>
      <c r="M418" s="56" t="s">
        <v>358</v>
      </c>
    </row>
    <row r="419" spans="1:13" ht="21.6" customHeight="1" x14ac:dyDescent="0.3">
      <c r="A419" s="50" t="s">
        <v>1158</v>
      </c>
      <c r="B419" s="50" t="s">
        <v>1098</v>
      </c>
      <c r="C419" s="50" t="s">
        <v>1078</v>
      </c>
      <c r="D419" s="51">
        <v>17</v>
      </c>
      <c r="E419" s="52">
        <v>2257.5</v>
      </c>
      <c r="F419" s="52">
        <v>1994.01</v>
      </c>
      <c r="G419" s="53">
        <v>507</v>
      </c>
      <c r="H419" s="53">
        <v>923</v>
      </c>
      <c r="I419" s="54">
        <v>2.9389999999999999E-2</v>
      </c>
      <c r="J419" s="53">
        <f t="shared" si="12"/>
        <v>2</v>
      </c>
      <c r="K419" s="55">
        <f t="shared" si="13"/>
        <v>0.06</v>
      </c>
      <c r="L419" s="56" t="s">
        <v>533</v>
      </c>
      <c r="M419" s="56" t="s">
        <v>358</v>
      </c>
    </row>
    <row r="420" spans="1:13" ht="21.6" customHeight="1" x14ac:dyDescent="0.3">
      <c r="A420" s="50" t="s">
        <v>1097</v>
      </c>
      <c r="B420" s="50" t="s">
        <v>1098</v>
      </c>
      <c r="C420" s="50" t="s">
        <v>1078</v>
      </c>
      <c r="D420" s="51">
        <v>3</v>
      </c>
      <c r="E420" s="52">
        <v>533.57000000000005</v>
      </c>
      <c r="F420" s="52">
        <v>533.57000000000005</v>
      </c>
      <c r="G420" s="53">
        <v>105</v>
      </c>
      <c r="H420" s="53">
        <v>210</v>
      </c>
      <c r="I420" s="54">
        <v>2.9389999999999999E-2</v>
      </c>
      <c r="J420" s="53">
        <f t="shared" si="12"/>
        <v>2</v>
      </c>
      <c r="K420" s="55">
        <f t="shared" si="13"/>
        <v>0.06</v>
      </c>
      <c r="L420" s="56" t="s">
        <v>533</v>
      </c>
      <c r="M420" s="56" t="s">
        <v>358</v>
      </c>
    </row>
    <row r="421" spans="1:13" ht="21.6" customHeight="1" x14ac:dyDescent="0.3">
      <c r="A421" s="50" t="s">
        <v>1149</v>
      </c>
      <c r="B421" s="50" t="s">
        <v>1098</v>
      </c>
      <c r="C421" s="50" t="s">
        <v>1078</v>
      </c>
      <c r="D421" s="51">
        <v>6</v>
      </c>
      <c r="E421" s="52">
        <v>538.78</v>
      </c>
      <c r="F421" s="52">
        <v>257.87</v>
      </c>
      <c r="G421" s="53">
        <v>240</v>
      </c>
      <c r="H421" s="53">
        <v>300</v>
      </c>
      <c r="I421" s="54">
        <v>2.9389999999999999E-2</v>
      </c>
      <c r="J421" s="53">
        <f t="shared" si="12"/>
        <v>2</v>
      </c>
      <c r="K421" s="55">
        <f t="shared" si="13"/>
        <v>0.06</v>
      </c>
      <c r="L421" s="56" t="s">
        <v>533</v>
      </c>
      <c r="M421" s="56" t="s">
        <v>358</v>
      </c>
    </row>
    <row r="422" spans="1:13" ht="21.6" customHeight="1" x14ac:dyDescent="0.3">
      <c r="A422" s="50" t="s">
        <v>1127</v>
      </c>
      <c r="B422" s="50" t="s">
        <v>1098</v>
      </c>
      <c r="C422" s="50" t="s">
        <v>1078</v>
      </c>
      <c r="D422" s="51">
        <v>1</v>
      </c>
      <c r="E422" s="52">
        <v>384.97</v>
      </c>
      <c r="F422" s="52">
        <v>96.57</v>
      </c>
      <c r="G422" s="53">
        <v>30</v>
      </c>
      <c r="H422" s="53">
        <v>60</v>
      </c>
      <c r="I422" s="54">
        <v>2.9389999999999999E-2</v>
      </c>
      <c r="J422" s="53">
        <f t="shared" si="12"/>
        <v>2</v>
      </c>
      <c r="K422" s="55">
        <f t="shared" si="13"/>
        <v>0.06</v>
      </c>
      <c r="L422" s="56" t="s">
        <v>533</v>
      </c>
      <c r="M422" s="56" t="s">
        <v>358</v>
      </c>
    </row>
    <row r="423" spans="1:13" ht="21.6" customHeight="1" x14ac:dyDescent="0.3">
      <c r="A423" s="50" t="s">
        <v>1139</v>
      </c>
      <c r="B423" s="50" t="s">
        <v>1098</v>
      </c>
      <c r="C423" s="50" t="s">
        <v>1078</v>
      </c>
      <c r="D423" s="51">
        <v>2</v>
      </c>
      <c r="E423" s="52">
        <v>49.45</v>
      </c>
      <c r="F423" s="52">
        <v>49.45</v>
      </c>
      <c r="G423" s="53">
        <v>60</v>
      </c>
      <c r="H423" s="53">
        <v>120</v>
      </c>
      <c r="I423" s="54">
        <v>2.9389999999999999E-2</v>
      </c>
      <c r="J423" s="53">
        <f t="shared" si="12"/>
        <v>2</v>
      </c>
      <c r="K423" s="55">
        <f t="shared" si="13"/>
        <v>0.06</v>
      </c>
      <c r="L423" s="56" t="s">
        <v>533</v>
      </c>
      <c r="M423" s="56" t="s">
        <v>358</v>
      </c>
    </row>
    <row r="424" spans="1:13" ht="21.6" customHeight="1" x14ac:dyDescent="0.3">
      <c r="A424" s="50" t="s">
        <v>1117</v>
      </c>
      <c r="B424" s="50" t="s">
        <v>1098</v>
      </c>
      <c r="C424" s="50" t="s">
        <v>1078</v>
      </c>
      <c r="D424" s="51">
        <v>1</v>
      </c>
      <c r="E424" s="52">
        <v>24.6</v>
      </c>
      <c r="F424" s="52">
        <v>24.6</v>
      </c>
      <c r="G424" s="53">
        <v>30</v>
      </c>
      <c r="H424" s="53">
        <v>60</v>
      </c>
      <c r="I424" s="54">
        <v>2.9389999999999999E-2</v>
      </c>
      <c r="J424" s="53">
        <f t="shared" si="12"/>
        <v>2</v>
      </c>
      <c r="K424" s="55">
        <f t="shared" si="13"/>
        <v>0.06</v>
      </c>
      <c r="L424" s="56" t="s">
        <v>533</v>
      </c>
      <c r="M424" s="56" t="s">
        <v>358</v>
      </c>
    </row>
    <row r="425" spans="1:13" ht="21.6" customHeight="1" x14ac:dyDescent="0.3">
      <c r="A425" s="50" t="s">
        <v>1100</v>
      </c>
      <c r="B425" s="50" t="s">
        <v>1101</v>
      </c>
      <c r="C425" s="50" t="s">
        <v>1078</v>
      </c>
      <c r="D425" s="51">
        <v>11</v>
      </c>
      <c r="E425" s="52">
        <v>4850.17</v>
      </c>
      <c r="F425" s="52">
        <v>3578.51</v>
      </c>
      <c r="G425" s="53">
        <v>506</v>
      </c>
      <c r="H425" s="53">
        <v>1012</v>
      </c>
      <c r="I425" s="54">
        <v>3.1130000000000001E-2</v>
      </c>
      <c r="J425" s="53">
        <f t="shared" si="12"/>
        <v>2</v>
      </c>
      <c r="K425" s="55">
        <f t="shared" si="13"/>
        <v>0.06</v>
      </c>
      <c r="L425" s="56" t="s">
        <v>533</v>
      </c>
      <c r="M425" s="56" t="s">
        <v>358</v>
      </c>
    </row>
    <row r="426" spans="1:13" ht="21.6" customHeight="1" x14ac:dyDescent="0.3">
      <c r="A426" s="50" t="s">
        <v>1192</v>
      </c>
      <c r="B426" s="50" t="s">
        <v>1101</v>
      </c>
      <c r="C426" s="50" t="s">
        <v>1078</v>
      </c>
      <c r="D426" s="51">
        <v>28</v>
      </c>
      <c r="E426" s="52">
        <v>6668.97</v>
      </c>
      <c r="F426" s="52">
        <v>2835.47</v>
      </c>
      <c r="G426" s="53">
        <v>882</v>
      </c>
      <c r="H426" s="53">
        <v>1750</v>
      </c>
      <c r="I426" s="54">
        <v>3.1130000000000001E-2</v>
      </c>
      <c r="J426" s="53">
        <f t="shared" si="12"/>
        <v>2</v>
      </c>
      <c r="K426" s="55">
        <f t="shared" si="13"/>
        <v>0.06</v>
      </c>
      <c r="L426" s="56" t="s">
        <v>533</v>
      </c>
      <c r="M426" s="56" t="s">
        <v>358</v>
      </c>
    </row>
    <row r="427" spans="1:13" ht="21.6" customHeight="1" x14ac:dyDescent="0.3">
      <c r="A427" s="50" t="s">
        <v>1237</v>
      </c>
      <c r="B427" s="50" t="s">
        <v>1101</v>
      </c>
      <c r="C427" s="50" t="s">
        <v>1078</v>
      </c>
      <c r="D427" s="51">
        <v>4</v>
      </c>
      <c r="E427" s="52">
        <v>1707.72</v>
      </c>
      <c r="F427" s="52">
        <v>428.72</v>
      </c>
      <c r="G427" s="53">
        <v>120</v>
      </c>
      <c r="H427" s="53">
        <v>240</v>
      </c>
      <c r="I427" s="54">
        <v>3.1130000000000001E-2</v>
      </c>
      <c r="J427" s="53">
        <f t="shared" si="12"/>
        <v>2</v>
      </c>
      <c r="K427" s="55">
        <f t="shared" si="13"/>
        <v>0.06</v>
      </c>
      <c r="L427" s="56" t="s">
        <v>533</v>
      </c>
      <c r="M427" s="56" t="s">
        <v>358</v>
      </c>
    </row>
    <row r="428" spans="1:13" ht="21.6" customHeight="1" x14ac:dyDescent="0.3">
      <c r="A428" s="50" t="s">
        <v>1145</v>
      </c>
      <c r="B428" s="50" t="s">
        <v>1101</v>
      </c>
      <c r="C428" s="50" t="s">
        <v>1078</v>
      </c>
      <c r="D428" s="51">
        <v>1</v>
      </c>
      <c r="E428" s="52">
        <v>426.94</v>
      </c>
      <c r="F428" s="52">
        <v>107.19</v>
      </c>
      <c r="G428" s="53">
        <v>30</v>
      </c>
      <c r="H428" s="53">
        <v>60</v>
      </c>
      <c r="I428" s="54">
        <v>3.1130000000000001E-2</v>
      </c>
      <c r="J428" s="53">
        <f t="shared" si="12"/>
        <v>2</v>
      </c>
      <c r="K428" s="55">
        <f t="shared" si="13"/>
        <v>0.06</v>
      </c>
      <c r="L428" s="56" t="s">
        <v>533</v>
      </c>
      <c r="M428" s="56" t="s">
        <v>358</v>
      </c>
    </row>
    <row r="429" spans="1:13" ht="21.6" customHeight="1" x14ac:dyDescent="0.3">
      <c r="A429" s="50" t="s">
        <v>1208</v>
      </c>
      <c r="B429" s="50" t="s">
        <v>1101</v>
      </c>
      <c r="C429" s="50" t="s">
        <v>1078</v>
      </c>
      <c r="D429" s="51">
        <v>1</v>
      </c>
      <c r="E429" s="52">
        <v>29.24</v>
      </c>
      <c r="F429" s="52">
        <v>29.24</v>
      </c>
      <c r="G429" s="53">
        <v>30</v>
      </c>
      <c r="H429" s="53">
        <v>60</v>
      </c>
      <c r="I429" s="54">
        <v>3.1130000000000001E-2</v>
      </c>
      <c r="J429" s="53">
        <f t="shared" si="12"/>
        <v>2</v>
      </c>
      <c r="K429" s="55">
        <f t="shared" si="13"/>
        <v>0.06</v>
      </c>
      <c r="L429" s="56" t="s">
        <v>533</v>
      </c>
      <c r="M429" s="56" t="s">
        <v>358</v>
      </c>
    </row>
    <row r="430" spans="1:13" ht="21.6" customHeight="1" x14ac:dyDescent="0.3">
      <c r="A430" s="50" t="s">
        <v>1128</v>
      </c>
      <c r="B430" s="50" t="s">
        <v>1101</v>
      </c>
      <c r="C430" s="50" t="s">
        <v>1078</v>
      </c>
      <c r="D430" s="51">
        <v>2</v>
      </c>
      <c r="E430" s="52">
        <v>1600</v>
      </c>
      <c r="F430" s="52">
        <v>0</v>
      </c>
      <c r="G430" s="53">
        <v>60</v>
      </c>
      <c r="H430" s="53">
        <v>120</v>
      </c>
      <c r="I430" s="54">
        <v>3.1130000000000001E-2</v>
      </c>
      <c r="J430" s="53">
        <f t="shared" si="12"/>
        <v>2</v>
      </c>
      <c r="K430" s="55">
        <f t="shared" si="13"/>
        <v>0.06</v>
      </c>
      <c r="L430" s="56" t="s">
        <v>533</v>
      </c>
      <c r="M430" s="56" t="s">
        <v>358</v>
      </c>
    </row>
    <row r="431" spans="1:13" ht="21.6" customHeight="1" x14ac:dyDescent="0.3">
      <c r="A431" s="50" t="s">
        <v>1183</v>
      </c>
      <c r="B431" s="50" t="s">
        <v>1104</v>
      </c>
      <c r="C431" s="50" t="s">
        <v>1078</v>
      </c>
      <c r="D431" s="51">
        <v>46</v>
      </c>
      <c r="E431" s="52">
        <v>22942.97</v>
      </c>
      <c r="F431" s="52">
        <v>6402.97</v>
      </c>
      <c r="G431" s="53">
        <v>1500</v>
      </c>
      <c r="H431" s="53">
        <v>2881</v>
      </c>
      <c r="I431" s="54">
        <v>3.1730000000000001E-2</v>
      </c>
      <c r="J431" s="53">
        <f t="shared" si="12"/>
        <v>2</v>
      </c>
      <c r="K431" s="55">
        <f t="shared" si="13"/>
        <v>0.06</v>
      </c>
      <c r="L431" s="56" t="s">
        <v>533</v>
      </c>
      <c r="M431" s="56" t="s">
        <v>358</v>
      </c>
    </row>
    <row r="432" spans="1:13" ht="21.6" customHeight="1" x14ac:dyDescent="0.3">
      <c r="A432" s="50" t="s">
        <v>1132</v>
      </c>
      <c r="B432" s="50" t="s">
        <v>1104</v>
      </c>
      <c r="C432" s="50" t="s">
        <v>1078</v>
      </c>
      <c r="D432" s="51">
        <v>76</v>
      </c>
      <c r="E432" s="52">
        <v>21256.94</v>
      </c>
      <c r="F432" s="52">
        <v>6228.78</v>
      </c>
      <c r="G432" s="53">
        <v>2280</v>
      </c>
      <c r="H432" s="53">
        <v>4230</v>
      </c>
      <c r="I432" s="54">
        <v>3.1730000000000001E-2</v>
      </c>
      <c r="J432" s="53">
        <f t="shared" si="12"/>
        <v>2</v>
      </c>
      <c r="K432" s="55">
        <f t="shared" si="13"/>
        <v>0.06</v>
      </c>
      <c r="L432" s="56" t="s">
        <v>533</v>
      </c>
      <c r="M432" s="56" t="s">
        <v>358</v>
      </c>
    </row>
    <row r="433" spans="1:13" ht="21.6" customHeight="1" x14ac:dyDescent="0.3">
      <c r="A433" s="50" t="s">
        <v>1151</v>
      </c>
      <c r="B433" s="50" t="s">
        <v>1104</v>
      </c>
      <c r="C433" s="50" t="s">
        <v>1078</v>
      </c>
      <c r="D433" s="51">
        <v>3</v>
      </c>
      <c r="E433" s="52">
        <v>749.39</v>
      </c>
      <c r="F433" s="52">
        <v>296.51</v>
      </c>
      <c r="G433" s="53">
        <v>90</v>
      </c>
      <c r="H433" s="53">
        <v>150</v>
      </c>
      <c r="I433" s="54">
        <v>3.1730000000000001E-2</v>
      </c>
      <c r="J433" s="53">
        <f t="shared" si="12"/>
        <v>2</v>
      </c>
      <c r="K433" s="55">
        <f t="shared" si="13"/>
        <v>0.06</v>
      </c>
      <c r="L433" s="56" t="s">
        <v>533</v>
      </c>
      <c r="M433" s="56" t="s">
        <v>358</v>
      </c>
    </row>
    <row r="434" spans="1:13" ht="21.6" customHeight="1" x14ac:dyDescent="0.3">
      <c r="A434" s="50" t="s">
        <v>1122</v>
      </c>
      <c r="B434" s="50" t="s">
        <v>1104</v>
      </c>
      <c r="C434" s="50" t="s">
        <v>1078</v>
      </c>
      <c r="D434" s="51">
        <v>4</v>
      </c>
      <c r="E434" s="52">
        <v>679.8</v>
      </c>
      <c r="F434" s="52">
        <v>252.87</v>
      </c>
      <c r="G434" s="53">
        <v>120</v>
      </c>
      <c r="H434" s="53">
        <v>240</v>
      </c>
      <c r="I434" s="54">
        <v>3.1730000000000001E-2</v>
      </c>
      <c r="J434" s="53">
        <f t="shared" si="12"/>
        <v>2</v>
      </c>
      <c r="K434" s="55">
        <f t="shared" si="13"/>
        <v>0.06</v>
      </c>
      <c r="L434" s="56" t="s">
        <v>533</v>
      </c>
      <c r="M434" s="56" t="s">
        <v>358</v>
      </c>
    </row>
    <row r="435" spans="1:13" ht="21.6" customHeight="1" x14ac:dyDescent="0.3">
      <c r="A435" s="50" t="s">
        <v>1114</v>
      </c>
      <c r="B435" s="50" t="s">
        <v>1104</v>
      </c>
      <c r="C435" s="50" t="s">
        <v>1078</v>
      </c>
      <c r="D435" s="51">
        <v>4</v>
      </c>
      <c r="E435" s="52">
        <v>165.23</v>
      </c>
      <c r="F435" s="52">
        <v>165.23</v>
      </c>
      <c r="G435" s="53">
        <v>180</v>
      </c>
      <c r="H435" s="53">
        <v>300</v>
      </c>
      <c r="I435" s="54">
        <v>3.1730000000000001E-2</v>
      </c>
      <c r="J435" s="53">
        <f t="shared" si="12"/>
        <v>2</v>
      </c>
      <c r="K435" s="55">
        <f t="shared" si="13"/>
        <v>0.06</v>
      </c>
      <c r="L435" s="56" t="s">
        <v>533</v>
      </c>
      <c r="M435" s="56" t="s">
        <v>358</v>
      </c>
    </row>
    <row r="436" spans="1:13" ht="21.6" customHeight="1" x14ac:dyDescent="0.3">
      <c r="A436" s="50" t="s">
        <v>1146</v>
      </c>
      <c r="B436" s="50" t="s">
        <v>1104</v>
      </c>
      <c r="C436" s="50" t="s">
        <v>1078</v>
      </c>
      <c r="D436" s="51">
        <v>1</v>
      </c>
      <c r="E436" s="52">
        <v>426.94</v>
      </c>
      <c r="F436" s="52">
        <v>107.19</v>
      </c>
      <c r="G436" s="53">
        <v>30</v>
      </c>
      <c r="H436" s="53">
        <v>60</v>
      </c>
      <c r="I436" s="54">
        <v>3.1730000000000001E-2</v>
      </c>
      <c r="J436" s="53">
        <f t="shared" si="12"/>
        <v>2</v>
      </c>
      <c r="K436" s="55">
        <f t="shared" si="13"/>
        <v>0.06</v>
      </c>
      <c r="L436" s="56" t="s">
        <v>533</v>
      </c>
      <c r="M436" s="56" t="s">
        <v>358</v>
      </c>
    </row>
    <row r="437" spans="1:13" ht="21.6" customHeight="1" x14ac:dyDescent="0.3">
      <c r="A437" s="50" t="s">
        <v>1121</v>
      </c>
      <c r="B437" s="50" t="s">
        <v>1104</v>
      </c>
      <c r="C437" s="50" t="s">
        <v>1078</v>
      </c>
      <c r="D437" s="51">
        <v>3</v>
      </c>
      <c r="E437" s="52">
        <v>249.01</v>
      </c>
      <c r="F437" s="52">
        <v>64.83</v>
      </c>
      <c r="G437" s="53">
        <v>75</v>
      </c>
      <c r="H437" s="53">
        <v>120</v>
      </c>
      <c r="I437" s="54">
        <v>3.1730000000000001E-2</v>
      </c>
      <c r="J437" s="53">
        <f t="shared" si="12"/>
        <v>2</v>
      </c>
      <c r="K437" s="55">
        <f t="shared" si="13"/>
        <v>0.06</v>
      </c>
      <c r="L437" s="56" t="s">
        <v>533</v>
      </c>
      <c r="M437" s="56" t="s">
        <v>358</v>
      </c>
    </row>
    <row r="438" spans="1:13" ht="21.6" customHeight="1" x14ac:dyDescent="0.3">
      <c r="A438" s="50" t="s">
        <v>1156</v>
      </c>
      <c r="B438" s="50" t="s">
        <v>1095</v>
      </c>
      <c r="C438" s="50" t="s">
        <v>1078</v>
      </c>
      <c r="D438" s="51">
        <v>388</v>
      </c>
      <c r="E438" s="52">
        <v>134052.01999999999</v>
      </c>
      <c r="F438" s="52">
        <v>74992.08</v>
      </c>
      <c r="G438" s="53">
        <v>11793</v>
      </c>
      <c r="H438" s="53">
        <v>27036</v>
      </c>
      <c r="I438" s="54">
        <v>2.562E-2</v>
      </c>
      <c r="J438" s="53">
        <f t="shared" si="12"/>
        <v>3</v>
      </c>
      <c r="K438" s="55">
        <f t="shared" si="13"/>
        <v>0.08</v>
      </c>
      <c r="L438" s="56" t="s">
        <v>533</v>
      </c>
      <c r="M438" s="56" t="s">
        <v>358</v>
      </c>
    </row>
    <row r="439" spans="1:13" ht="21.6" customHeight="1" x14ac:dyDescent="0.3">
      <c r="A439" s="50" t="s">
        <v>1218</v>
      </c>
      <c r="B439" s="50" t="s">
        <v>1095</v>
      </c>
      <c r="C439" s="50" t="s">
        <v>1078</v>
      </c>
      <c r="D439" s="51">
        <v>212</v>
      </c>
      <c r="E439" s="52">
        <v>52457.79</v>
      </c>
      <c r="F439" s="52">
        <v>28606.59</v>
      </c>
      <c r="G439" s="53">
        <v>6485</v>
      </c>
      <c r="H439" s="53">
        <v>13608</v>
      </c>
      <c r="I439" s="54">
        <v>2.562E-2</v>
      </c>
      <c r="J439" s="53">
        <f t="shared" si="12"/>
        <v>3</v>
      </c>
      <c r="K439" s="55">
        <f t="shared" si="13"/>
        <v>0.08</v>
      </c>
      <c r="L439" s="56" t="s">
        <v>533</v>
      </c>
      <c r="M439" s="56" t="s">
        <v>358</v>
      </c>
    </row>
    <row r="440" spans="1:13" ht="21.6" customHeight="1" x14ac:dyDescent="0.3">
      <c r="A440" s="50" t="s">
        <v>1178</v>
      </c>
      <c r="B440" s="50" t="s">
        <v>1095</v>
      </c>
      <c r="C440" s="50" t="s">
        <v>1078</v>
      </c>
      <c r="D440" s="51">
        <v>5</v>
      </c>
      <c r="E440" s="52">
        <v>1622.45</v>
      </c>
      <c r="F440" s="52">
        <v>1042.1600000000001</v>
      </c>
      <c r="G440" s="53">
        <v>178</v>
      </c>
      <c r="H440" s="53">
        <v>416</v>
      </c>
      <c r="I440" s="54">
        <v>2.562E-2</v>
      </c>
      <c r="J440" s="53">
        <f t="shared" si="12"/>
        <v>3</v>
      </c>
      <c r="K440" s="55">
        <f t="shared" si="13"/>
        <v>0.08</v>
      </c>
      <c r="L440" s="56" t="s">
        <v>533</v>
      </c>
      <c r="M440" s="56" t="s">
        <v>358</v>
      </c>
    </row>
    <row r="441" spans="1:13" ht="21.6" customHeight="1" x14ac:dyDescent="0.3">
      <c r="A441" s="50" t="s">
        <v>1187</v>
      </c>
      <c r="B441" s="50" t="s">
        <v>1109</v>
      </c>
      <c r="C441" s="50" t="s">
        <v>1078</v>
      </c>
      <c r="D441" s="51">
        <v>8</v>
      </c>
      <c r="E441" s="52">
        <v>1582.94</v>
      </c>
      <c r="F441" s="52">
        <v>510.9</v>
      </c>
      <c r="G441" s="53">
        <v>240</v>
      </c>
      <c r="H441" s="53">
        <v>480</v>
      </c>
      <c r="I441" s="54">
        <v>3.882E-2</v>
      </c>
      <c r="J441" s="53">
        <f t="shared" si="12"/>
        <v>2</v>
      </c>
      <c r="K441" s="55">
        <f t="shared" si="13"/>
        <v>0.08</v>
      </c>
      <c r="L441" s="56" t="s">
        <v>533</v>
      </c>
      <c r="M441" s="56" t="s">
        <v>358</v>
      </c>
    </row>
    <row r="442" spans="1:13" ht="21.6" customHeight="1" x14ac:dyDescent="0.3">
      <c r="A442" s="50" t="s">
        <v>1153</v>
      </c>
      <c r="B442" s="50" t="s">
        <v>1109</v>
      </c>
      <c r="C442" s="50" t="s">
        <v>1078</v>
      </c>
      <c r="D442" s="51">
        <v>5</v>
      </c>
      <c r="E442" s="52">
        <v>440.35</v>
      </c>
      <c r="F442" s="52">
        <v>440.35</v>
      </c>
      <c r="G442" s="53">
        <v>210</v>
      </c>
      <c r="H442" s="53">
        <v>420</v>
      </c>
      <c r="I442" s="54">
        <v>3.882E-2</v>
      </c>
      <c r="J442" s="53">
        <f t="shared" si="12"/>
        <v>2</v>
      </c>
      <c r="K442" s="55">
        <f t="shared" si="13"/>
        <v>0.08</v>
      </c>
      <c r="L442" s="56" t="s">
        <v>533</v>
      </c>
      <c r="M442" s="56" t="s">
        <v>358</v>
      </c>
    </row>
    <row r="443" spans="1:13" ht="21.6" customHeight="1" x14ac:dyDescent="0.3">
      <c r="A443" s="50" t="s">
        <v>1115</v>
      </c>
      <c r="B443" s="50" t="s">
        <v>1109</v>
      </c>
      <c r="C443" s="50" t="s">
        <v>1078</v>
      </c>
      <c r="D443" s="51">
        <v>4</v>
      </c>
      <c r="E443" s="52">
        <v>340.96</v>
      </c>
      <c r="F443" s="52">
        <v>340.96</v>
      </c>
      <c r="G443" s="53">
        <v>120</v>
      </c>
      <c r="H443" s="53">
        <v>240</v>
      </c>
      <c r="I443" s="54">
        <v>3.882E-2</v>
      </c>
      <c r="J443" s="53">
        <f t="shared" si="12"/>
        <v>2</v>
      </c>
      <c r="K443" s="55">
        <f t="shared" si="13"/>
        <v>0.08</v>
      </c>
      <c r="L443" s="56" t="s">
        <v>533</v>
      </c>
      <c r="M443" s="56" t="s">
        <v>358</v>
      </c>
    </row>
    <row r="444" spans="1:13" ht="21.6" customHeight="1" x14ac:dyDescent="0.3">
      <c r="A444" s="50" t="s">
        <v>1157</v>
      </c>
      <c r="B444" s="50" t="s">
        <v>1098</v>
      </c>
      <c r="C444" s="50" t="s">
        <v>1078</v>
      </c>
      <c r="D444" s="51">
        <v>991</v>
      </c>
      <c r="E444" s="52">
        <v>245587.45</v>
      </c>
      <c r="F444" s="52">
        <v>144489.71</v>
      </c>
      <c r="G444" s="53">
        <v>30752</v>
      </c>
      <c r="H444" s="53">
        <v>64837</v>
      </c>
      <c r="I444" s="54">
        <v>2.9389999999999999E-2</v>
      </c>
      <c r="J444" s="53">
        <f t="shared" si="12"/>
        <v>3</v>
      </c>
      <c r="K444" s="55">
        <f t="shared" si="13"/>
        <v>0.09</v>
      </c>
      <c r="L444" s="56" t="s">
        <v>533</v>
      </c>
      <c r="M444" s="56" t="s">
        <v>358</v>
      </c>
    </row>
    <row r="445" spans="1:13" ht="21.6" customHeight="1" x14ac:dyDescent="0.3">
      <c r="A445" s="50" t="s">
        <v>1219</v>
      </c>
      <c r="B445" s="50" t="s">
        <v>1098</v>
      </c>
      <c r="C445" s="50" t="s">
        <v>1078</v>
      </c>
      <c r="D445" s="51">
        <v>802</v>
      </c>
      <c r="E445" s="52">
        <v>226094.18</v>
      </c>
      <c r="F445" s="52">
        <v>130443.71</v>
      </c>
      <c r="G445" s="53">
        <v>24412</v>
      </c>
      <c r="H445" s="53">
        <v>57920</v>
      </c>
      <c r="I445" s="54">
        <v>2.9389999999999999E-2</v>
      </c>
      <c r="J445" s="53">
        <f t="shared" si="12"/>
        <v>3</v>
      </c>
      <c r="K445" s="55">
        <f t="shared" si="13"/>
        <v>0.09</v>
      </c>
      <c r="L445" s="56" t="s">
        <v>533</v>
      </c>
      <c r="M445" s="56" t="s">
        <v>358</v>
      </c>
    </row>
    <row r="446" spans="1:13" ht="21.6" customHeight="1" x14ac:dyDescent="0.3">
      <c r="A446" s="50" t="s">
        <v>1199</v>
      </c>
      <c r="B446" s="50" t="s">
        <v>1098</v>
      </c>
      <c r="C446" s="50" t="s">
        <v>1078</v>
      </c>
      <c r="D446" s="51">
        <v>750</v>
      </c>
      <c r="E446" s="52">
        <v>267460.5</v>
      </c>
      <c r="F446" s="52">
        <v>111983.85</v>
      </c>
      <c r="G446" s="53">
        <v>24827</v>
      </c>
      <c r="H446" s="53">
        <v>53340</v>
      </c>
      <c r="I446" s="54">
        <v>2.9389999999999999E-2</v>
      </c>
      <c r="J446" s="53">
        <f t="shared" si="12"/>
        <v>3</v>
      </c>
      <c r="K446" s="55">
        <f t="shared" si="13"/>
        <v>0.09</v>
      </c>
      <c r="L446" s="56" t="s">
        <v>533</v>
      </c>
      <c r="M446" s="56" t="s">
        <v>358</v>
      </c>
    </row>
    <row r="447" spans="1:13" ht="21.6" customHeight="1" x14ac:dyDescent="0.3">
      <c r="A447" s="50" t="s">
        <v>1099</v>
      </c>
      <c r="B447" s="50" t="s">
        <v>1098</v>
      </c>
      <c r="C447" s="50" t="s">
        <v>1078</v>
      </c>
      <c r="D447" s="51">
        <v>105</v>
      </c>
      <c r="E447" s="52">
        <v>28564.38</v>
      </c>
      <c r="F447" s="52">
        <v>19656.43</v>
      </c>
      <c r="G447" s="53">
        <v>4316</v>
      </c>
      <c r="H447" s="53">
        <v>8820</v>
      </c>
      <c r="I447" s="54">
        <v>2.9389999999999999E-2</v>
      </c>
      <c r="J447" s="53">
        <f t="shared" si="12"/>
        <v>3</v>
      </c>
      <c r="K447" s="55">
        <f t="shared" si="13"/>
        <v>0.09</v>
      </c>
      <c r="L447" s="56" t="s">
        <v>533</v>
      </c>
      <c r="M447" s="56" t="s">
        <v>358</v>
      </c>
    </row>
    <row r="448" spans="1:13" ht="21.6" customHeight="1" x14ac:dyDescent="0.3">
      <c r="A448" s="50" t="s">
        <v>1179</v>
      </c>
      <c r="B448" s="50" t="s">
        <v>1098</v>
      </c>
      <c r="C448" s="50" t="s">
        <v>1078</v>
      </c>
      <c r="D448" s="51">
        <v>121</v>
      </c>
      <c r="E448" s="52">
        <v>74918.09</v>
      </c>
      <c r="F448" s="52">
        <v>18144.259999999998</v>
      </c>
      <c r="G448" s="53">
        <v>3898</v>
      </c>
      <c r="H448" s="53">
        <v>9692</v>
      </c>
      <c r="I448" s="54">
        <v>2.9389999999999999E-2</v>
      </c>
      <c r="J448" s="53">
        <f t="shared" si="12"/>
        <v>3</v>
      </c>
      <c r="K448" s="55">
        <f t="shared" si="13"/>
        <v>0.09</v>
      </c>
      <c r="L448" s="56" t="s">
        <v>533</v>
      </c>
      <c r="M448" s="56" t="s">
        <v>358</v>
      </c>
    </row>
    <row r="449" spans="1:13" ht="21.6" customHeight="1" x14ac:dyDescent="0.3">
      <c r="A449" s="50" t="s">
        <v>1169</v>
      </c>
      <c r="B449" s="50" t="s">
        <v>1098</v>
      </c>
      <c r="C449" s="50" t="s">
        <v>1078</v>
      </c>
      <c r="D449" s="51">
        <v>119</v>
      </c>
      <c r="E449" s="52">
        <v>37690.31</v>
      </c>
      <c r="F449" s="52">
        <v>16342.58</v>
      </c>
      <c r="G449" s="53">
        <v>3740</v>
      </c>
      <c r="H449" s="53">
        <v>7943</v>
      </c>
      <c r="I449" s="54">
        <v>2.9389999999999999E-2</v>
      </c>
      <c r="J449" s="53">
        <f t="shared" si="12"/>
        <v>3</v>
      </c>
      <c r="K449" s="55">
        <f t="shared" si="13"/>
        <v>0.09</v>
      </c>
      <c r="L449" s="56" t="s">
        <v>533</v>
      </c>
      <c r="M449" s="56" t="s">
        <v>358</v>
      </c>
    </row>
    <row r="450" spans="1:13" ht="21.6" customHeight="1" x14ac:dyDescent="0.3">
      <c r="A450" s="50" t="s">
        <v>1207</v>
      </c>
      <c r="B450" s="50" t="s">
        <v>1098</v>
      </c>
      <c r="C450" s="50" t="s">
        <v>1078</v>
      </c>
      <c r="D450" s="51">
        <v>7</v>
      </c>
      <c r="E450" s="52">
        <v>4551.2</v>
      </c>
      <c r="F450" s="52">
        <v>2360.3200000000002</v>
      </c>
      <c r="G450" s="53">
        <v>210</v>
      </c>
      <c r="H450" s="53">
        <v>570</v>
      </c>
      <c r="I450" s="54">
        <v>2.9389999999999999E-2</v>
      </c>
      <c r="J450" s="53">
        <f t="shared" ref="J450:J513" si="14">ROUNDUP(H450/G450,0)</f>
        <v>3</v>
      </c>
      <c r="K450" s="55">
        <f t="shared" ref="K450:K513" si="15">ROUND(I450*J450,2)</f>
        <v>0.09</v>
      </c>
      <c r="L450" s="56" t="s">
        <v>533</v>
      </c>
      <c r="M450" s="56" t="s">
        <v>358</v>
      </c>
    </row>
    <row r="451" spans="1:13" ht="21.6" customHeight="1" x14ac:dyDescent="0.3">
      <c r="A451" s="50" t="s">
        <v>1130</v>
      </c>
      <c r="B451" s="50" t="s">
        <v>1098</v>
      </c>
      <c r="C451" s="50" t="s">
        <v>1078</v>
      </c>
      <c r="D451" s="51">
        <v>34</v>
      </c>
      <c r="E451" s="52">
        <v>7019.91</v>
      </c>
      <c r="F451" s="52">
        <v>2039.31</v>
      </c>
      <c r="G451" s="53">
        <v>1043</v>
      </c>
      <c r="H451" s="53">
        <v>2150</v>
      </c>
      <c r="I451" s="54">
        <v>2.9389999999999999E-2</v>
      </c>
      <c r="J451" s="53">
        <f t="shared" si="14"/>
        <v>3</v>
      </c>
      <c r="K451" s="55">
        <f t="shared" si="15"/>
        <v>0.09</v>
      </c>
      <c r="L451" s="56" t="s">
        <v>533</v>
      </c>
      <c r="M451" s="56" t="s">
        <v>358</v>
      </c>
    </row>
    <row r="452" spans="1:13" ht="21.6" customHeight="1" x14ac:dyDescent="0.3">
      <c r="A452" s="50" t="s">
        <v>1180</v>
      </c>
      <c r="B452" s="50" t="s">
        <v>1098</v>
      </c>
      <c r="C452" s="50" t="s">
        <v>1078</v>
      </c>
      <c r="D452" s="51">
        <v>17</v>
      </c>
      <c r="E452" s="52">
        <v>3451.43</v>
      </c>
      <c r="F452" s="52">
        <v>1177.07</v>
      </c>
      <c r="G452" s="53">
        <v>495</v>
      </c>
      <c r="H452" s="53">
        <v>1017</v>
      </c>
      <c r="I452" s="54">
        <v>2.9389999999999999E-2</v>
      </c>
      <c r="J452" s="53">
        <f t="shared" si="14"/>
        <v>3</v>
      </c>
      <c r="K452" s="55">
        <f t="shared" si="15"/>
        <v>0.09</v>
      </c>
      <c r="L452" s="56" t="s">
        <v>533</v>
      </c>
      <c r="M452" s="56" t="s">
        <v>358</v>
      </c>
    </row>
    <row r="453" spans="1:13" ht="21.6" customHeight="1" x14ac:dyDescent="0.3">
      <c r="A453" s="50" t="s">
        <v>1144</v>
      </c>
      <c r="B453" s="50" t="s">
        <v>1098</v>
      </c>
      <c r="C453" s="50" t="s">
        <v>1078</v>
      </c>
      <c r="D453" s="51">
        <v>8</v>
      </c>
      <c r="E453" s="52">
        <v>646.94000000000005</v>
      </c>
      <c r="F453" s="52">
        <v>231.54</v>
      </c>
      <c r="G453" s="53">
        <v>240</v>
      </c>
      <c r="H453" s="53">
        <v>630</v>
      </c>
      <c r="I453" s="54">
        <v>2.9389999999999999E-2</v>
      </c>
      <c r="J453" s="53">
        <f t="shared" si="14"/>
        <v>3</v>
      </c>
      <c r="K453" s="55">
        <f t="shared" si="15"/>
        <v>0.09</v>
      </c>
      <c r="L453" s="56" t="s">
        <v>533</v>
      </c>
      <c r="M453" s="56" t="s">
        <v>358</v>
      </c>
    </row>
    <row r="454" spans="1:13" ht="21.6" customHeight="1" x14ac:dyDescent="0.3">
      <c r="A454" s="50" t="s">
        <v>1213</v>
      </c>
      <c r="B454" s="50" t="s">
        <v>1098</v>
      </c>
      <c r="C454" s="50" t="s">
        <v>1078</v>
      </c>
      <c r="D454" s="51">
        <v>5</v>
      </c>
      <c r="E454" s="52">
        <v>5300.49</v>
      </c>
      <c r="F454" s="52">
        <v>0</v>
      </c>
      <c r="G454" s="53">
        <v>210</v>
      </c>
      <c r="H454" s="53">
        <v>450</v>
      </c>
      <c r="I454" s="54">
        <v>2.9389999999999999E-2</v>
      </c>
      <c r="J454" s="53">
        <f t="shared" si="14"/>
        <v>3</v>
      </c>
      <c r="K454" s="55">
        <f t="shared" si="15"/>
        <v>0.09</v>
      </c>
      <c r="L454" s="56" t="s">
        <v>533</v>
      </c>
      <c r="M454" s="56" t="s">
        <v>358</v>
      </c>
    </row>
    <row r="455" spans="1:13" ht="21.6" customHeight="1" x14ac:dyDescent="0.3">
      <c r="A455" s="50" t="s">
        <v>1159</v>
      </c>
      <c r="B455" s="50" t="s">
        <v>1101</v>
      </c>
      <c r="C455" s="50" t="s">
        <v>1078</v>
      </c>
      <c r="D455" s="51">
        <v>1305</v>
      </c>
      <c r="E455" s="52">
        <v>357193.45</v>
      </c>
      <c r="F455" s="52">
        <v>190902.35</v>
      </c>
      <c r="G455" s="53">
        <v>40588</v>
      </c>
      <c r="H455" s="53">
        <v>89024</v>
      </c>
      <c r="I455" s="54">
        <v>3.1130000000000001E-2</v>
      </c>
      <c r="J455" s="53">
        <f t="shared" si="14"/>
        <v>3</v>
      </c>
      <c r="K455" s="55">
        <f t="shared" si="15"/>
        <v>0.09</v>
      </c>
      <c r="L455" s="56" t="s">
        <v>533</v>
      </c>
      <c r="M455" s="56" t="s">
        <v>358</v>
      </c>
    </row>
    <row r="456" spans="1:13" ht="21.6" customHeight="1" x14ac:dyDescent="0.3">
      <c r="A456" s="50" t="s">
        <v>1220</v>
      </c>
      <c r="B456" s="50" t="s">
        <v>1101</v>
      </c>
      <c r="C456" s="50" t="s">
        <v>1078</v>
      </c>
      <c r="D456" s="51">
        <v>936</v>
      </c>
      <c r="E456" s="52">
        <v>215646.76</v>
      </c>
      <c r="F456" s="52">
        <v>116838.69</v>
      </c>
      <c r="G456" s="53">
        <v>28892</v>
      </c>
      <c r="H456" s="53">
        <v>63193</v>
      </c>
      <c r="I456" s="54">
        <v>3.1130000000000001E-2</v>
      </c>
      <c r="J456" s="53">
        <f t="shared" si="14"/>
        <v>3</v>
      </c>
      <c r="K456" s="55">
        <f t="shared" si="15"/>
        <v>0.09</v>
      </c>
      <c r="L456" s="56" t="s">
        <v>533</v>
      </c>
      <c r="M456" s="56" t="s">
        <v>358</v>
      </c>
    </row>
    <row r="457" spans="1:13" ht="21.6" customHeight="1" x14ac:dyDescent="0.3">
      <c r="A457" s="50" t="s">
        <v>1200</v>
      </c>
      <c r="B457" s="50" t="s">
        <v>1101</v>
      </c>
      <c r="C457" s="50" t="s">
        <v>1078</v>
      </c>
      <c r="D457" s="51">
        <v>770</v>
      </c>
      <c r="E457" s="52">
        <v>202635.05</v>
      </c>
      <c r="F457" s="52">
        <v>108003.56</v>
      </c>
      <c r="G457" s="53">
        <v>24550</v>
      </c>
      <c r="H457" s="53">
        <v>52973</v>
      </c>
      <c r="I457" s="54">
        <v>3.1130000000000001E-2</v>
      </c>
      <c r="J457" s="53">
        <f t="shared" si="14"/>
        <v>3</v>
      </c>
      <c r="K457" s="55">
        <f t="shared" si="15"/>
        <v>0.09</v>
      </c>
      <c r="L457" s="56" t="s">
        <v>533</v>
      </c>
      <c r="M457" s="56" t="s">
        <v>358</v>
      </c>
    </row>
    <row r="458" spans="1:13" ht="21.6" customHeight="1" x14ac:dyDescent="0.3">
      <c r="A458" s="50" t="s">
        <v>1131</v>
      </c>
      <c r="B458" s="50" t="s">
        <v>1101</v>
      </c>
      <c r="C458" s="50" t="s">
        <v>1078</v>
      </c>
      <c r="D458" s="51">
        <v>112</v>
      </c>
      <c r="E458" s="52">
        <v>36717.58</v>
      </c>
      <c r="F458" s="52">
        <v>20539.22</v>
      </c>
      <c r="G458" s="53">
        <v>3653</v>
      </c>
      <c r="H458" s="53">
        <v>8160</v>
      </c>
      <c r="I458" s="54">
        <v>3.1130000000000001E-2</v>
      </c>
      <c r="J458" s="53">
        <f t="shared" si="14"/>
        <v>3</v>
      </c>
      <c r="K458" s="55">
        <f t="shared" si="15"/>
        <v>0.09</v>
      </c>
      <c r="L458" s="56" t="s">
        <v>533</v>
      </c>
      <c r="M458" s="56" t="s">
        <v>358</v>
      </c>
    </row>
    <row r="459" spans="1:13" ht="21.6" customHeight="1" x14ac:dyDescent="0.3">
      <c r="A459" s="50" t="s">
        <v>1228</v>
      </c>
      <c r="B459" s="50" t="s">
        <v>1101</v>
      </c>
      <c r="C459" s="50" t="s">
        <v>1078</v>
      </c>
      <c r="D459" s="51">
        <v>177</v>
      </c>
      <c r="E459" s="52">
        <v>70990.740000000005</v>
      </c>
      <c r="F459" s="52">
        <v>14851.55</v>
      </c>
      <c r="G459" s="53">
        <v>5771</v>
      </c>
      <c r="H459" s="53">
        <v>11892</v>
      </c>
      <c r="I459" s="54">
        <v>3.1130000000000001E-2</v>
      </c>
      <c r="J459" s="53">
        <f t="shared" si="14"/>
        <v>3</v>
      </c>
      <c r="K459" s="55">
        <f t="shared" si="15"/>
        <v>0.09</v>
      </c>
      <c r="L459" s="56" t="s">
        <v>533</v>
      </c>
      <c r="M459" s="56" t="s">
        <v>358</v>
      </c>
    </row>
    <row r="460" spans="1:13" ht="21.6" customHeight="1" x14ac:dyDescent="0.3">
      <c r="A460" s="50" t="s">
        <v>1102</v>
      </c>
      <c r="B460" s="50" t="s">
        <v>1101</v>
      </c>
      <c r="C460" s="50" t="s">
        <v>1078</v>
      </c>
      <c r="D460" s="51">
        <v>75</v>
      </c>
      <c r="E460" s="52">
        <v>24930.13</v>
      </c>
      <c r="F460" s="52">
        <v>14276.54</v>
      </c>
      <c r="G460" s="53">
        <v>3440</v>
      </c>
      <c r="H460" s="53">
        <v>7590</v>
      </c>
      <c r="I460" s="54">
        <v>3.1130000000000001E-2</v>
      </c>
      <c r="J460" s="53">
        <f t="shared" si="14"/>
        <v>3</v>
      </c>
      <c r="K460" s="55">
        <f t="shared" si="15"/>
        <v>0.09</v>
      </c>
      <c r="L460" s="56" t="s">
        <v>533</v>
      </c>
      <c r="M460" s="56" t="s">
        <v>358</v>
      </c>
    </row>
    <row r="461" spans="1:13" ht="21.6" customHeight="1" x14ac:dyDescent="0.3">
      <c r="A461" s="50" t="s">
        <v>1181</v>
      </c>
      <c r="B461" s="50" t="s">
        <v>1101</v>
      </c>
      <c r="C461" s="50" t="s">
        <v>1078</v>
      </c>
      <c r="D461" s="51">
        <v>75</v>
      </c>
      <c r="E461" s="52">
        <v>25755.05</v>
      </c>
      <c r="F461" s="52">
        <v>8816.3799999999992</v>
      </c>
      <c r="G461" s="53">
        <v>2241</v>
      </c>
      <c r="H461" s="53">
        <v>5413</v>
      </c>
      <c r="I461" s="54">
        <v>3.1130000000000001E-2</v>
      </c>
      <c r="J461" s="53">
        <f t="shared" si="14"/>
        <v>3</v>
      </c>
      <c r="K461" s="55">
        <f t="shared" si="15"/>
        <v>0.09</v>
      </c>
      <c r="L461" s="56" t="s">
        <v>533</v>
      </c>
      <c r="M461" s="56" t="s">
        <v>358</v>
      </c>
    </row>
    <row r="462" spans="1:13" ht="21.6" customHeight="1" x14ac:dyDescent="0.3">
      <c r="A462" s="50" t="s">
        <v>1170</v>
      </c>
      <c r="B462" s="50" t="s">
        <v>1101</v>
      </c>
      <c r="C462" s="50" t="s">
        <v>1078</v>
      </c>
      <c r="D462" s="51">
        <v>74</v>
      </c>
      <c r="E462" s="52">
        <v>15030.91</v>
      </c>
      <c r="F462" s="52">
        <v>7248.91</v>
      </c>
      <c r="G462" s="53">
        <v>2295</v>
      </c>
      <c r="H462" s="53">
        <v>4694</v>
      </c>
      <c r="I462" s="54">
        <v>3.1130000000000001E-2</v>
      </c>
      <c r="J462" s="53">
        <f t="shared" si="14"/>
        <v>3</v>
      </c>
      <c r="K462" s="55">
        <f t="shared" si="15"/>
        <v>0.09</v>
      </c>
      <c r="L462" s="56" t="s">
        <v>533</v>
      </c>
      <c r="M462" s="56" t="s">
        <v>358</v>
      </c>
    </row>
    <row r="463" spans="1:13" ht="21.6" customHeight="1" x14ac:dyDescent="0.3">
      <c r="A463" s="50" t="s">
        <v>1182</v>
      </c>
      <c r="B463" s="50" t="s">
        <v>1101</v>
      </c>
      <c r="C463" s="50" t="s">
        <v>1078</v>
      </c>
      <c r="D463" s="51">
        <v>24</v>
      </c>
      <c r="E463" s="52">
        <v>7893.67</v>
      </c>
      <c r="F463" s="52">
        <v>3122.2</v>
      </c>
      <c r="G463" s="53">
        <v>716</v>
      </c>
      <c r="H463" s="53">
        <v>1844</v>
      </c>
      <c r="I463" s="54">
        <v>3.1130000000000001E-2</v>
      </c>
      <c r="J463" s="53">
        <f t="shared" si="14"/>
        <v>3</v>
      </c>
      <c r="K463" s="55">
        <f t="shared" si="15"/>
        <v>0.09</v>
      </c>
      <c r="L463" s="56" t="s">
        <v>533</v>
      </c>
      <c r="M463" s="56" t="s">
        <v>358</v>
      </c>
    </row>
    <row r="464" spans="1:13" ht="21.6" customHeight="1" x14ac:dyDescent="0.3">
      <c r="A464" s="50" t="s">
        <v>1120</v>
      </c>
      <c r="B464" s="50" t="s">
        <v>1101</v>
      </c>
      <c r="C464" s="50" t="s">
        <v>1078</v>
      </c>
      <c r="D464" s="51">
        <v>11</v>
      </c>
      <c r="E464" s="52">
        <v>2304.61</v>
      </c>
      <c r="F464" s="52">
        <v>1754.7</v>
      </c>
      <c r="G464" s="53">
        <v>320</v>
      </c>
      <c r="H464" s="53">
        <v>770</v>
      </c>
      <c r="I464" s="54">
        <v>3.1130000000000001E-2</v>
      </c>
      <c r="J464" s="53">
        <f t="shared" si="14"/>
        <v>3</v>
      </c>
      <c r="K464" s="55">
        <f t="shared" si="15"/>
        <v>0.09</v>
      </c>
      <c r="L464" s="56" t="s">
        <v>533</v>
      </c>
      <c r="M464" s="56" t="s">
        <v>358</v>
      </c>
    </row>
    <row r="465" spans="1:13" ht="21.6" customHeight="1" x14ac:dyDescent="0.3">
      <c r="A465" s="50" t="s">
        <v>1160</v>
      </c>
      <c r="B465" s="50" t="s">
        <v>1101</v>
      </c>
      <c r="C465" s="50" t="s">
        <v>1078</v>
      </c>
      <c r="D465" s="51">
        <v>19</v>
      </c>
      <c r="E465" s="52">
        <v>3954.3</v>
      </c>
      <c r="F465" s="52">
        <v>1392.88</v>
      </c>
      <c r="G465" s="53">
        <v>570</v>
      </c>
      <c r="H465" s="53">
        <v>1200</v>
      </c>
      <c r="I465" s="54">
        <v>3.1130000000000001E-2</v>
      </c>
      <c r="J465" s="53">
        <f t="shared" si="14"/>
        <v>3</v>
      </c>
      <c r="K465" s="55">
        <f t="shared" si="15"/>
        <v>0.09</v>
      </c>
      <c r="L465" s="56" t="s">
        <v>533</v>
      </c>
      <c r="M465" s="56" t="s">
        <v>358</v>
      </c>
    </row>
    <row r="466" spans="1:13" ht="21.6" customHeight="1" x14ac:dyDescent="0.3">
      <c r="A466" s="50" t="s">
        <v>1150</v>
      </c>
      <c r="B466" s="50" t="s">
        <v>1101</v>
      </c>
      <c r="C466" s="50" t="s">
        <v>1078</v>
      </c>
      <c r="D466" s="51">
        <v>5</v>
      </c>
      <c r="E466" s="52">
        <v>4332.34</v>
      </c>
      <c r="F466" s="52">
        <v>1270.4000000000001</v>
      </c>
      <c r="G466" s="53">
        <v>270</v>
      </c>
      <c r="H466" s="53">
        <v>690</v>
      </c>
      <c r="I466" s="54">
        <v>3.1130000000000001E-2</v>
      </c>
      <c r="J466" s="53">
        <f t="shared" si="14"/>
        <v>3</v>
      </c>
      <c r="K466" s="55">
        <f t="shared" si="15"/>
        <v>0.09</v>
      </c>
      <c r="L466" s="56" t="s">
        <v>533</v>
      </c>
      <c r="M466" s="56" t="s">
        <v>358</v>
      </c>
    </row>
    <row r="467" spans="1:13" ht="21.6" customHeight="1" x14ac:dyDescent="0.3">
      <c r="A467" s="50" t="s">
        <v>1119</v>
      </c>
      <c r="B467" s="50" t="s">
        <v>1101</v>
      </c>
      <c r="C467" s="50" t="s">
        <v>1078</v>
      </c>
      <c r="D467" s="51">
        <v>4</v>
      </c>
      <c r="E467" s="52">
        <v>172.3</v>
      </c>
      <c r="F467" s="52">
        <v>48.75</v>
      </c>
      <c r="G467" s="53">
        <v>120</v>
      </c>
      <c r="H467" s="53">
        <v>270</v>
      </c>
      <c r="I467" s="54">
        <v>3.1130000000000001E-2</v>
      </c>
      <c r="J467" s="53">
        <f t="shared" si="14"/>
        <v>3</v>
      </c>
      <c r="K467" s="55">
        <f t="shared" si="15"/>
        <v>0.09</v>
      </c>
      <c r="L467" s="56" t="s">
        <v>533</v>
      </c>
      <c r="M467" s="56" t="s">
        <v>358</v>
      </c>
    </row>
    <row r="468" spans="1:13" ht="21.6" customHeight="1" x14ac:dyDescent="0.3">
      <c r="A468" s="50" t="s">
        <v>1214</v>
      </c>
      <c r="B468" s="50" t="s">
        <v>1101</v>
      </c>
      <c r="C468" s="50" t="s">
        <v>1078</v>
      </c>
      <c r="D468" s="51">
        <v>4</v>
      </c>
      <c r="E468" s="52">
        <v>4630.1000000000004</v>
      </c>
      <c r="F468" s="52">
        <v>36.82</v>
      </c>
      <c r="G468" s="53">
        <v>120</v>
      </c>
      <c r="H468" s="53">
        <v>270</v>
      </c>
      <c r="I468" s="54">
        <v>3.1130000000000001E-2</v>
      </c>
      <c r="J468" s="53">
        <f t="shared" si="14"/>
        <v>3</v>
      </c>
      <c r="K468" s="55">
        <f t="shared" si="15"/>
        <v>0.09</v>
      </c>
      <c r="L468" s="56" t="s">
        <v>533</v>
      </c>
      <c r="M468" s="56" t="s">
        <v>358</v>
      </c>
    </row>
    <row r="469" spans="1:13" ht="21.6" customHeight="1" x14ac:dyDescent="0.3">
      <c r="A469" s="50" t="s">
        <v>1217</v>
      </c>
      <c r="B469" s="50" t="s">
        <v>1106</v>
      </c>
      <c r="C469" s="50" t="s">
        <v>1078</v>
      </c>
      <c r="D469" s="51">
        <v>4</v>
      </c>
      <c r="E469" s="52">
        <v>1542.46</v>
      </c>
      <c r="F469" s="52">
        <v>386.94</v>
      </c>
      <c r="G469" s="53">
        <v>112</v>
      </c>
      <c r="H469" s="53">
        <v>224</v>
      </c>
      <c r="I469" s="54">
        <v>4.2759999999999999E-2</v>
      </c>
      <c r="J469" s="53">
        <f t="shared" si="14"/>
        <v>2</v>
      </c>
      <c r="K469" s="55">
        <f t="shared" si="15"/>
        <v>0.09</v>
      </c>
      <c r="L469" s="56" t="s">
        <v>533</v>
      </c>
      <c r="M469" s="56" t="s">
        <v>358</v>
      </c>
    </row>
    <row r="470" spans="1:13" ht="21.6" customHeight="1" x14ac:dyDescent="0.3">
      <c r="A470" s="50" t="s">
        <v>1212</v>
      </c>
      <c r="B470" s="50" t="s">
        <v>1106</v>
      </c>
      <c r="C470" s="50" t="s">
        <v>1078</v>
      </c>
      <c r="D470" s="51">
        <v>1</v>
      </c>
      <c r="E470" s="52">
        <v>1266.29</v>
      </c>
      <c r="F470" s="52">
        <v>319.55</v>
      </c>
      <c r="G470" s="53">
        <v>90</v>
      </c>
      <c r="H470" s="53">
        <v>180</v>
      </c>
      <c r="I470" s="54">
        <v>4.2759999999999999E-2</v>
      </c>
      <c r="J470" s="53">
        <f t="shared" si="14"/>
        <v>2</v>
      </c>
      <c r="K470" s="55">
        <f t="shared" si="15"/>
        <v>0.09</v>
      </c>
      <c r="L470" s="56" t="s">
        <v>533</v>
      </c>
      <c r="M470" s="56" t="s">
        <v>358</v>
      </c>
    </row>
    <row r="471" spans="1:13" ht="21.6" customHeight="1" x14ac:dyDescent="0.3">
      <c r="A471" s="50" t="s">
        <v>1164</v>
      </c>
      <c r="B471" s="50" t="s">
        <v>1106</v>
      </c>
      <c r="C471" s="50" t="s">
        <v>1078</v>
      </c>
      <c r="D471" s="51">
        <v>8</v>
      </c>
      <c r="E471" s="52">
        <v>233.63</v>
      </c>
      <c r="F471" s="52">
        <v>233.63</v>
      </c>
      <c r="G471" s="53">
        <v>270</v>
      </c>
      <c r="H471" s="53">
        <v>480</v>
      </c>
      <c r="I471" s="54">
        <v>4.2759999999999999E-2</v>
      </c>
      <c r="J471" s="53">
        <f t="shared" si="14"/>
        <v>2</v>
      </c>
      <c r="K471" s="55">
        <f t="shared" si="15"/>
        <v>0.09</v>
      </c>
      <c r="L471" s="56" t="s">
        <v>533</v>
      </c>
      <c r="M471" s="56" t="s">
        <v>358</v>
      </c>
    </row>
    <row r="472" spans="1:13" ht="21.6" customHeight="1" x14ac:dyDescent="0.3">
      <c r="A472" s="50" t="s">
        <v>1123</v>
      </c>
      <c r="B472" s="50" t="s">
        <v>1106</v>
      </c>
      <c r="C472" s="50" t="s">
        <v>1078</v>
      </c>
      <c r="D472" s="51">
        <v>1</v>
      </c>
      <c r="E472" s="52">
        <v>49.08</v>
      </c>
      <c r="F472" s="52">
        <v>49.08</v>
      </c>
      <c r="G472" s="53">
        <v>30</v>
      </c>
      <c r="H472" s="53">
        <v>60</v>
      </c>
      <c r="I472" s="54">
        <v>4.2759999999999999E-2</v>
      </c>
      <c r="J472" s="53">
        <f t="shared" si="14"/>
        <v>2</v>
      </c>
      <c r="K472" s="55">
        <f t="shared" si="15"/>
        <v>0.09</v>
      </c>
      <c r="L472" s="56" t="s">
        <v>533</v>
      </c>
      <c r="M472" s="56" t="s">
        <v>358</v>
      </c>
    </row>
    <row r="473" spans="1:13" ht="21.6" customHeight="1" x14ac:dyDescent="0.3">
      <c r="A473" s="50" t="s">
        <v>1161</v>
      </c>
      <c r="B473" s="50" t="s">
        <v>1104</v>
      </c>
      <c r="C473" s="50" t="s">
        <v>1078</v>
      </c>
      <c r="D473" s="51">
        <v>755</v>
      </c>
      <c r="E473" s="52">
        <v>210947.25</v>
      </c>
      <c r="F473" s="52">
        <v>113018.17</v>
      </c>
      <c r="G473" s="53">
        <v>23707</v>
      </c>
      <c r="H473" s="53">
        <v>53756</v>
      </c>
      <c r="I473" s="54">
        <v>3.1730000000000001E-2</v>
      </c>
      <c r="J473" s="53">
        <f t="shared" si="14"/>
        <v>3</v>
      </c>
      <c r="K473" s="55">
        <f t="shared" si="15"/>
        <v>0.1</v>
      </c>
      <c r="L473" s="56" t="s">
        <v>533</v>
      </c>
      <c r="M473" s="56" t="s">
        <v>358</v>
      </c>
    </row>
    <row r="474" spans="1:13" ht="21.6" customHeight="1" x14ac:dyDescent="0.3">
      <c r="A474" s="50" t="s">
        <v>1221</v>
      </c>
      <c r="B474" s="50" t="s">
        <v>1104</v>
      </c>
      <c r="C474" s="50" t="s">
        <v>1078</v>
      </c>
      <c r="D474" s="51">
        <v>656</v>
      </c>
      <c r="E474" s="52">
        <v>150509.63</v>
      </c>
      <c r="F474" s="52">
        <v>93920.91</v>
      </c>
      <c r="G474" s="53">
        <v>20260</v>
      </c>
      <c r="H474" s="53">
        <v>49106</v>
      </c>
      <c r="I474" s="54">
        <v>3.1730000000000001E-2</v>
      </c>
      <c r="J474" s="53">
        <f t="shared" si="14"/>
        <v>3</v>
      </c>
      <c r="K474" s="55">
        <f t="shared" si="15"/>
        <v>0.1</v>
      </c>
      <c r="L474" s="56" t="s">
        <v>533</v>
      </c>
      <c r="M474" s="56" t="s">
        <v>358</v>
      </c>
    </row>
    <row r="475" spans="1:13" ht="21.6" customHeight="1" x14ac:dyDescent="0.3">
      <c r="A475" s="50" t="s">
        <v>1201</v>
      </c>
      <c r="B475" s="50" t="s">
        <v>1104</v>
      </c>
      <c r="C475" s="50" t="s">
        <v>1078</v>
      </c>
      <c r="D475" s="51">
        <v>551</v>
      </c>
      <c r="E475" s="52">
        <v>186353.55</v>
      </c>
      <c r="F475" s="52">
        <v>78465.45</v>
      </c>
      <c r="G475" s="53">
        <v>18412</v>
      </c>
      <c r="H475" s="53">
        <v>44998</v>
      </c>
      <c r="I475" s="54">
        <v>3.1730000000000001E-2</v>
      </c>
      <c r="J475" s="53">
        <f t="shared" si="14"/>
        <v>3</v>
      </c>
      <c r="K475" s="55">
        <f t="shared" si="15"/>
        <v>0.1</v>
      </c>
      <c r="L475" s="56" t="s">
        <v>533</v>
      </c>
      <c r="M475" s="56" t="s">
        <v>358</v>
      </c>
    </row>
    <row r="476" spans="1:13" ht="21.6" customHeight="1" x14ac:dyDescent="0.3">
      <c r="A476" s="50" t="s">
        <v>1103</v>
      </c>
      <c r="B476" s="50" t="s">
        <v>1104</v>
      </c>
      <c r="C476" s="50" t="s">
        <v>1078</v>
      </c>
      <c r="D476" s="51">
        <v>86</v>
      </c>
      <c r="E476" s="52">
        <v>23472.91</v>
      </c>
      <c r="F476" s="52">
        <v>21205.08</v>
      </c>
      <c r="G476" s="53">
        <v>3690</v>
      </c>
      <c r="H476" s="53">
        <v>8820</v>
      </c>
      <c r="I476" s="54">
        <v>3.1730000000000001E-2</v>
      </c>
      <c r="J476" s="53">
        <f t="shared" si="14"/>
        <v>3</v>
      </c>
      <c r="K476" s="55">
        <f t="shared" si="15"/>
        <v>0.1</v>
      </c>
      <c r="L476" s="56" t="s">
        <v>533</v>
      </c>
      <c r="M476" s="56" t="s">
        <v>358</v>
      </c>
    </row>
    <row r="477" spans="1:13" ht="21.6" customHeight="1" x14ac:dyDescent="0.3">
      <c r="A477" s="50" t="s">
        <v>1171</v>
      </c>
      <c r="B477" s="50" t="s">
        <v>1104</v>
      </c>
      <c r="C477" s="50" t="s">
        <v>1078</v>
      </c>
      <c r="D477" s="51">
        <v>105</v>
      </c>
      <c r="E477" s="52">
        <v>34834.120000000003</v>
      </c>
      <c r="F477" s="52">
        <v>20031.8</v>
      </c>
      <c r="G477" s="53">
        <v>3146</v>
      </c>
      <c r="H477" s="53">
        <v>7700</v>
      </c>
      <c r="I477" s="54">
        <v>3.1730000000000001E-2</v>
      </c>
      <c r="J477" s="53">
        <f t="shared" si="14"/>
        <v>3</v>
      </c>
      <c r="K477" s="55">
        <f t="shared" si="15"/>
        <v>0.1</v>
      </c>
      <c r="L477" s="56" t="s">
        <v>533</v>
      </c>
      <c r="M477" s="56" t="s">
        <v>358</v>
      </c>
    </row>
    <row r="478" spans="1:13" ht="21.6" customHeight="1" x14ac:dyDescent="0.3">
      <c r="A478" s="50" t="s">
        <v>1229</v>
      </c>
      <c r="B478" s="50" t="s">
        <v>1104</v>
      </c>
      <c r="C478" s="50" t="s">
        <v>1078</v>
      </c>
      <c r="D478" s="51">
        <v>77</v>
      </c>
      <c r="E478" s="52">
        <v>46219.92</v>
      </c>
      <c r="F478" s="52">
        <v>13524.49</v>
      </c>
      <c r="G478" s="53">
        <v>2486</v>
      </c>
      <c r="H478" s="53">
        <v>6330</v>
      </c>
      <c r="I478" s="54">
        <v>3.1730000000000001E-2</v>
      </c>
      <c r="J478" s="53">
        <f t="shared" si="14"/>
        <v>3</v>
      </c>
      <c r="K478" s="55">
        <f t="shared" si="15"/>
        <v>0.1</v>
      </c>
      <c r="L478" s="56" t="s">
        <v>533</v>
      </c>
      <c r="M478" s="56" t="s">
        <v>358</v>
      </c>
    </row>
    <row r="479" spans="1:13" ht="21.6" customHeight="1" x14ac:dyDescent="0.3">
      <c r="A479" s="50" t="s">
        <v>1193</v>
      </c>
      <c r="B479" s="50" t="s">
        <v>1104</v>
      </c>
      <c r="C479" s="50" t="s">
        <v>1078</v>
      </c>
      <c r="D479" s="51">
        <v>75</v>
      </c>
      <c r="E479" s="52">
        <v>16497.45</v>
      </c>
      <c r="F479" s="52">
        <v>10205.94</v>
      </c>
      <c r="G479" s="53">
        <v>2278</v>
      </c>
      <c r="H479" s="53">
        <v>5346</v>
      </c>
      <c r="I479" s="54">
        <v>3.1730000000000001E-2</v>
      </c>
      <c r="J479" s="53">
        <f t="shared" si="14"/>
        <v>3</v>
      </c>
      <c r="K479" s="55">
        <f t="shared" si="15"/>
        <v>0.1</v>
      </c>
      <c r="L479" s="56" t="s">
        <v>533</v>
      </c>
      <c r="M479" s="56" t="s">
        <v>358</v>
      </c>
    </row>
    <row r="480" spans="1:13" ht="21.6" customHeight="1" x14ac:dyDescent="0.3">
      <c r="A480" s="50" t="s">
        <v>1184</v>
      </c>
      <c r="B480" s="50" t="s">
        <v>1104</v>
      </c>
      <c r="C480" s="50" t="s">
        <v>1078</v>
      </c>
      <c r="D480" s="51">
        <v>45</v>
      </c>
      <c r="E480" s="52">
        <v>21323.03</v>
      </c>
      <c r="F480" s="52">
        <v>8381.65</v>
      </c>
      <c r="G480" s="53">
        <v>1377</v>
      </c>
      <c r="H480" s="53">
        <v>3141</v>
      </c>
      <c r="I480" s="54">
        <v>3.1730000000000001E-2</v>
      </c>
      <c r="J480" s="53">
        <f t="shared" si="14"/>
        <v>3</v>
      </c>
      <c r="K480" s="55">
        <f t="shared" si="15"/>
        <v>0.1</v>
      </c>
      <c r="L480" s="56" t="s">
        <v>533</v>
      </c>
      <c r="M480" s="56" t="s">
        <v>358</v>
      </c>
    </row>
    <row r="481" spans="1:13" ht="21.6" customHeight="1" x14ac:dyDescent="0.3">
      <c r="A481" s="50" t="s">
        <v>1162</v>
      </c>
      <c r="B481" s="50" t="s">
        <v>1104</v>
      </c>
      <c r="C481" s="50" t="s">
        <v>1078</v>
      </c>
      <c r="D481" s="51">
        <v>21</v>
      </c>
      <c r="E481" s="52">
        <v>2526.69</v>
      </c>
      <c r="F481" s="52">
        <v>1748.32</v>
      </c>
      <c r="G481" s="53">
        <v>690</v>
      </c>
      <c r="H481" s="53">
        <v>1890</v>
      </c>
      <c r="I481" s="54">
        <v>3.1730000000000001E-2</v>
      </c>
      <c r="J481" s="53">
        <f t="shared" si="14"/>
        <v>3</v>
      </c>
      <c r="K481" s="55">
        <f t="shared" si="15"/>
        <v>0.1</v>
      </c>
      <c r="L481" s="56" t="s">
        <v>533</v>
      </c>
      <c r="M481" s="56" t="s">
        <v>358</v>
      </c>
    </row>
    <row r="482" spans="1:13" ht="21.6" customHeight="1" x14ac:dyDescent="0.3">
      <c r="A482" s="50" t="s">
        <v>1225</v>
      </c>
      <c r="B482" s="50" t="s">
        <v>1113</v>
      </c>
      <c r="C482" s="50" t="s">
        <v>1078</v>
      </c>
      <c r="D482" s="51">
        <v>110</v>
      </c>
      <c r="E482" s="52">
        <v>24408.27</v>
      </c>
      <c r="F482" s="52">
        <v>13800.64</v>
      </c>
      <c r="G482" s="53">
        <v>3297</v>
      </c>
      <c r="H482" s="53">
        <v>6024</v>
      </c>
      <c r="I482" s="54">
        <v>5.117E-2</v>
      </c>
      <c r="J482" s="53">
        <f t="shared" si="14"/>
        <v>2</v>
      </c>
      <c r="K482" s="55">
        <f t="shared" si="15"/>
        <v>0.1</v>
      </c>
      <c r="L482" s="56" t="s">
        <v>533</v>
      </c>
      <c r="M482" s="56" t="s">
        <v>358</v>
      </c>
    </row>
    <row r="483" spans="1:13" ht="21.6" customHeight="1" x14ac:dyDescent="0.3">
      <c r="A483" s="50" t="s">
        <v>1167</v>
      </c>
      <c r="B483" s="50" t="s">
        <v>1113</v>
      </c>
      <c r="C483" s="50" t="s">
        <v>1078</v>
      </c>
      <c r="D483" s="51">
        <v>111</v>
      </c>
      <c r="E483" s="52">
        <v>23074.54</v>
      </c>
      <c r="F483" s="52">
        <v>9294.7999999999993</v>
      </c>
      <c r="G483" s="53">
        <v>3469</v>
      </c>
      <c r="H483" s="53">
        <v>6752</v>
      </c>
      <c r="I483" s="54">
        <v>5.117E-2</v>
      </c>
      <c r="J483" s="53">
        <f t="shared" si="14"/>
        <v>2</v>
      </c>
      <c r="K483" s="55">
        <f t="shared" si="15"/>
        <v>0.1</v>
      </c>
      <c r="L483" s="56" t="s">
        <v>533</v>
      </c>
      <c r="M483" s="56" t="s">
        <v>358</v>
      </c>
    </row>
    <row r="484" spans="1:13" ht="21.6" customHeight="1" x14ac:dyDescent="0.3">
      <c r="A484" s="50" t="s">
        <v>1205</v>
      </c>
      <c r="B484" s="50" t="s">
        <v>1113</v>
      </c>
      <c r="C484" s="50" t="s">
        <v>1078</v>
      </c>
      <c r="D484" s="51">
        <v>56</v>
      </c>
      <c r="E484" s="52">
        <v>8976.08</v>
      </c>
      <c r="F484" s="52">
        <v>6858.44</v>
      </c>
      <c r="G484" s="53">
        <v>1695</v>
      </c>
      <c r="H484" s="53">
        <v>3390</v>
      </c>
      <c r="I484" s="54">
        <v>5.117E-2</v>
      </c>
      <c r="J484" s="53">
        <f t="shared" si="14"/>
        <v>2</v>
      </c>
      <c r="K484" s="55">
        <f t="shared" si="15"/>
        <v>0.1</v>
      </c>
      <c r="L484" s="56" t="s">
        <v>533</v>
      </c>
      <c r="M484" s="56" t="s">
        <v>358</v>
      </c>
    </row>
    <row r="485" spans="1:13" ht="21.6" customHeight="1" x14ac:dyDescent="0.3">
      <c r="A485" s="50" t="s">
        <v>1175</v>
      </c>
      <c r="B485" s="50" t="s">
        <v>1113</v>
      </c>
      <c r="C485" s="50" t="s">
        <v>1078</v>
      </c>
      <c r="D485" s="51">
        <v>17</v>
      </c>
      <c r="E485" s="52">
        <v>4696.2</v>
      </c>
      <c r="F485" s="52">
        <v>3518.76</v>
      </c>
      <c r="G485" s="53">
        <v>480</v>
      </c>
      <c r="H485" s="53">
        <v>960</v>
      </c>
      <c r="I485" s="54">
        <v>5.117E-2</v>
      </c>
      <c r="J485" s="53">
        <f t="shared" si="14"/>
        <v>2</v>
      </c>
      <c r="K485" s="55">
        <f t="shared" si="15"/>
        <v>0.1</v>
      </c>
      <c r="L485" s="56" t="s">
        <v>533</v>
      </c>
      <c r="M485" s="56" t="s">
        <v>358</v>
      </c>
    </row>
    <row r="486" spans="1:13" ht="21.6" customHeight="1" x14ac:dyDescent="0.3">
      <c r="A486" s="50" t="s">
        <v>1112</v>
      </c>
      <c r="B486" s="50" t="s">
        <v>1113</v>
      </c>
      <c r="C486" s="50" t="s">
        <v>1078</v>
      </c>
      <c r="D486" s="51">
        <v>6</v>
      </c>
      <c r="E486" s="52">
        <v>429.75</v>
      </c>
      <c r="F486" s="52">
        <v>429.75</v>
      </c>
      <c r="G486" s="53">
        <v>360</v>
      </c>
      <c r="H486" s="53">
        <v>720</v>
      </c>
      <c r="I486" s="54">
        <v>5.117E-2</v>
      </c>
      <c r="J486" s="53">
        <f t="shared" si="14"/>
        <v>2</v>
      </c>
      <c r="K486" s="55">
        <f t="shared" si="15"/>
        <v>0.1</v>
      </c>
      <c r="L486" s="56" t="s">
        <v>533</v>
      </c>
      <c r="M486" s="56" t="s">
        <v>358</v>
      </c>
    </row>
    <row r="487" spans="1:13" ht="21.6" customHeight="1" x14ac:dyDescent="0.3">
      <c r="A487" s="50" t="s">
        <v>1155</v>
      </c>
      <c r="B487" s="50" t="s">
        <v>1113</v>
      </c>
      <c r="C487" s="50" t="s">
        <v>1078</v>
      </c>
      <c r="D487" s="51">
        <v>5</v>
      </c>
      <c r="E487" s="52">
        <v>1576.89</v>
      </c>
      <c r="F487" s="52">
        <v>358.06</v>
      </c>
      <c r="G487" s="53">
        <v>180</v>
      </c>
      <c r="H487" s="53">
        <v>270</v>
      </c>
      <c r="I487" s="54">
        <v>5.117E-2</v>
      </c>
      <c r="J487" s="53">
        <f t="shared" si="14"/>
        <v>2</v>
      </c>
      <c r="K487" s="55">
        <f t="shared" si="15"/>
        <v>0.1</v>
      </c>
      <c r="L487" s="56" t="s">
        <v>533</v>
      </c>
      <c r="M487" s="56" t="s">
        <v>358</v>
      </c>
    </row>
    <row r="488" spans="1:13" ht="21.6" customHeight="1" x14ac:dyDescent="0.3">
      <c r="A488" s="50" t="s">
        <v>1189</v>
      </c>
      <c r="B488" s="50" t="s">
        <v>1113</v>
      </c>
      <c r="C488" s="50" t="s">
        <v>1078</v>
      </c>
      <c r="D488" s="51">
        <v>2</v>
      </c>
      <c r="E488" s="52">
        <v>75.959999999999994</v>
      </c>
      <c r="F488" s="52">
        <v>75.959999999999994</v>
      </c>
      <c r="G488" s="53">
        <v>60</v>
      </c>
      <c r="H488" s="53">
        <v>120</v>
      </c>
      <c r="I488" s="54">
        <v>5.117E-2</v>
      </c>
      <c r="J488" s="53">
        <f t="shared" si="14"/>
        <v>2</v>
      </c>
      <c r="K488" s="55">
        <f t="shared" si="15"/>
        <v>0.1</v>
      </c>
      <c r="L488" s="56" t="s">
        <v>533</v>
      </c>
      <c r="M488" s="56" t="s">
        <v>358</v>
      </c>
    </row>
    <row r="489" spans="1:13" ht="21.6" customHeight="1" x14ac:dyDescent="0.3">
      <c r="A489" s="50" t="s">
        <v>1166</v>
      </c>
      <c r="B489" s="50" t="s">
        <v>1111</v>
      </c>
      <c r="C489" s="50" t="s">
        <v>1078</v>
      </c>
      <c r="D489" s="51">
        <v>67</v>
      </c>
      <c r="E489" s="52">
        <v>11515.69</v>
      </c>
      <c r="F489" s="52">
        <v>5338.27</v>
      </c>
      <c r="G489" s="53">
        <v>2019</v>
      </c>
      <c r="H489" s="53">
        <v>3888</v>
      </c>
      <c r="I489" s="54">
        <v>4.8680000000000001E-2</v>
      </c>
      <c r="J489" s="53">
        <f t="shared" si="14"/>
        <v>2</v>
      </c>
      <c r="K489" s="55">
        <f t="shared" si="15"/>
        <v>0.1</v>
      </c>
      <c r="L489" s="56" t="s">
        <v>533</v>
      </c>
      <c r="M489" s="56" t="s">
        <v>358</v>
      </c>
    </row>
    <row r="490" spans="1:13" ht="21.6" customHeight="1" x14ac:dyDescent="0.3">
      <c r="A490" s="50" t="s">
        <v>1135</v>
      </c>
      <c r="B490" s="50" t="s">
        <v>1111</v>
      </c>
      <c r="C490" s="50" t="s">
        <v>1078</v>
      </c>
      <c r="D490" s="51">
        <v>24</v>
      </c>
      <c r="E490" s="52">
        <v>4938.34</v>
      </c>
      <c r="F490" s="52">
        <v>2721.16</v>
      </c>
      <c r="G490" s="53">
        <v>720</v>
      </c>
      <c r="H490" s="53">
        <v>1350</v>
      </c>
      <c r="I490" s="54">
        <v>4.8680000000000001E-2</v>
      </c>
      <c r="J490" s="53">
        <f t="shared" si="14"/>
        <v>2</v>
      </c>
      <c r="K490" s="55">
        <f t="shared" si="15"/>
        <v>0.1</v>
      </c>
      <c r="L490" s="56" t="s">
        <v>533</v>
      </c>
      <c r="M490" s="56" t="s">
        <v>358</v>
      </c>
    </row>
    <row r="491" spans="1:13" ht="21.6" customHeight="1" x14ac:dyDescent="0.3">
      <c r="A491" s="50" t="s">
        <v>1174</v>
      </c>
      <c r="B491" s="50" t="s">
        <v>1111</v>
      </c>
      <c r="C491" s="50" t="s">
        <v>1078</v>
      </c>
      <c r="D491" s="51">
        <v>12</v>
      </c>
      <c r="E491" s="52">
        <v>103.87</v>
      </c>
      <c r="F491" s="52">
        <v>103.87</v>
      </c>
      <c r="G491" s="53">
        <v>351</v>
      </c>
      <c r="H491" s="53">
        <v>702</v>
      </c>
      <c r="I491" s="54">
        <v>4.8680000000000001E-2</v>
      </c>
      <c r="J491" s="53">
        <f t="shared" si="14"/>
        <v>2</v>
      </c>
      <c r="K491" s="55">
        <f t="shared" si="15"/>
        <v>0.1</v>
      </c>
      <c r="L491" s="56" t="s">
        <v>533</v>
      </c>
      <c r="M491" s="56" t="s">
        <v>358</v>
      </c>
    </row>
    <row r="492" spans="1:13" ht="21.6" customHeight="1" x14ac:dyDescent="0.3">
      <c r="A492" s="50" t="s">
        <v>1203</v>
      </c>
      <c r="B492" s="50" t="s">
        <v>1109</v>
      </c>
      <c r="C492" s="50" t="s">
        <v>1078</v>
      </c>
      <c r="D492" s="51">
        <v>227</v>
      </c>
      <c r="E492" s="52">
        <v>50562.65</v>
      </c>
      <c r="F492" s="52">
        <v>42682.45</v>
      </c>
      <c r="G492" s="53">
        <v>7201</v>
      </c>
      <c r="H492" s="53">
        <v>17820</v>
      </c>
      <c r="I492" s="54">
        <v>3.882E-2</v>
      </c>
      <c r="J492" s="53">
        <f t="shared" si="14"/>
        <v>3</v>
      </c>
      <c r="K492" s="55">
        <f t="shared" si="15"/>
        <v>0.12</v>
      </c>
      <c r="L492" s="56" t="s">
        <v>533</v>
      </c>
      <c r="M492" s="56" t="s">
        <v>358</v>
      </c>
    </row>
    <row r="493" spans="1:13" ht="21.6" customHeight="1" x14ac:dyDescent="0.3">
      <c r="A493" s="50" t="s">
        <v>1165</v>
      </c>
      <c r="B493" s="50" t="s">
        <v>1109</v>
      </c>
      <c r="C493" s="50" t="s">
        <v>1078</v>
      </c>
      <c r="D493" s="51">
        <v>259</v>
      </c>
      <c r="E493" s="52">
        <v>73798.27</v>
      </c>
      <c r="F493" s="52">
        <v>37262.58</v>
      </c>
      <c r="G493" s="53">
        <v>8548</v>
      </c>
      <c r="H493" s="53">
        <v>21016</v>
      </c>
      <c r="I493" s="54">
        <v>3.882E-2</v>
      </c>
      <c r="J493" s="53">
        <f t="shared" si="14"/>
        <v>3</v>
      </c>
      <c r="K493" s="55">
        <f t="shared" si="15"/>
        <v>0.12</v>
      </c>
      <c r="L493" s="56" t="s">
        <v>533</v>
      </c>
      <c r="M493" s="56" t="s">
        <v>358</v>
      </c>
    </row>
    <row r="494" spans="1:13" ht="21.6" customHeight="1" x14ac:dyDescent="0.3">
      <c r="A494" s="50" t="s">
        <v>1223</v>
      </c>
      <c r="B494" s="50" t="s">
        <v>1109</v>
      </c>
      <c r="C494" s="50" t="s">
        <v>1078</v>
      </c>
      <c r="D494" s="51">
        <v>178</v>
      </c>
      <c r="E494" s="52">
        <v>42285.93</v>
      </c>
      <c r="F494" s="52">
        <v>24858.22</v>
      </c>
      <c r="G494" s="53">
        <v>5533</v>
      </c>
      <c r="H494" s="53">
        <v>11179</v>
      </c>
      <c r="I494" s="54">
        <v>3.882E-2</v>
      </c>
      <c r="J494" s="53">
        <f t="shared" si="14"/>
        <v>3</v>
      </c>
      <c r="K494" s="55">
        <f t="shared" si="15"/>
        <v>0.12</v>
      </c>
      <c r="L494" s="56" t="s">
        <v>533</v>
      </c>
      <c r="M494" s="56" t="s">
        <v>358</v>
      </c>
    </row>
    <row r="495" spans="1:13" ht="21.6" customHeight="1" x14ac:dyDescent="0.3">
      <c r="A495" s="50" t="s">
        <v>1108</v>
      </c>
      <c r="B495" s="50" t="s">
        <v>1109</v>
      </c>
      <c r="C495" s="50" t="s">
        <v>1078</v>
      </c>
      <c r="D495" s="51">
        <v>31</v>
      </c>
      <c r="E495" s="52">
        <v>6052.25</v>
      </c>
      <c r="F495" s="52">
        <v>6052.25</v>
      </c>
      <c r="G495" s="53">
        <v>930</v>
      </c>
      <c r="H495" s="53">
        <v>2760</v>
      </c>
      <c r="I495" s="54">
        <v>3.882E-2</v>
      </c>
      <c r="J495" s="53">
        <f t="shared" si="14"/>
        <v>3</v>
      </c>
      <c r="K495" s="55">
        <f t="shared" si="15"/>
        <v>0.12</v>
      </c>
      <c r="L495" s="56" t="s">
        <v>533</v>
      </c>
      <c r="M495" s="56" t="s">
        <v>358</v>
      </c>
    </row>
    <row r="496" spans="1:13" ht="21.6" customHeight="1" x14ac:dyDescent="0.3">
      <c r="A496" s="50" t="s">
        <v>1211</v>
      </c>
      <c r="B496" s="50" t="s">
        <v>1109</v>
      </c>
      <c r="C496" s="50" t="s">
        <v>1078</v>
      </c>
      <c r="D496" s="51">
        <v>12</v>
      </c>
      <c r="E496" s="52">
        <v>3853.19</v>
      </c>
      <c r="F496" s="52">
        <v>2250.1999999999998</v>
      </c>
      <c r="G496" s="53">
        <v>335</v>
      </c>
      <c r="H496" s="53">
        <v>760</v>
      </c>
      <c r="I496" s="54">
        <v>3.882E-2</v>
      </c>
      <c r="J496" s="53">
        <f t="shared" si="14"/>
        <v>3</v>
      </c>
      <c r="K496" s="55">
        <f t="shared" si="15"/>
        <v>0.12</v>
      </c>
      <c r="L496" s="56" t="s">
        <v>533</v>
      </c>
      <c r="M496" s="56" t="s">
        <v>358</v>
      </c>
    </row>
    <row r="497" spans="1:13" ht="21.6" customHeight="1" x14ac:dyDescent="0.3">
      <c r="A497" s="50" t="s">
        <v>1134</v>
      </c>
      <c r="B497" s="50" t="s">
        <v>1109</v>
      </c>
      <c r="C497" s="50" t="s">
        <v>1078</v>
      </c>
      <c r="D497" s="51">
        <v>8</v>
      </c>
      <c r="E497" s="52">
        <v>3448.51</v>
      </c>
      <c r="F497" s="52">
        <v>2046.86</v>
      </c>
      <c r="G497" s="53">
        <v>240</v>
      </c>
      <c r="H497" s="53">
        <v>660</v>
      </c>
      <c r="I497" s="54">
        <v>3.882E-2</v>
      </c>
      <c r="J497" s="53">
        <f t="shared" si="14"/>
        <v>3</v>
      </c>
      <c r="K497" s="55">
        <f t="shared" si="15"/>
        <v>0.12</v>
      </c>
      <c r="L497" s="56" t="s">
        <v>533</v>
      </c>
      <c r="M497" s="56" t="s">
        <v>358</v>
      </c>
    </row>
    <row r="498" spans="1:13" ht="21.6" customHeight="1" x14ac:dyDescent="0.3">
      <c r="A498" s="50" t="s">
        <v>1231</v>
      </c>
      <c r="B498" s="50" t="s">
        <v>1109</v>
      </c>
      <c r="C498" s="50" t="s">
        <v>1078</v>
      </c>
      <c r="D498" s="51">
        <v>27</v>
      </c>
      <c r="E498" s="52">
        <v>16338.41</v>
      </c>
      <c r="F498" s="52">
        <v>1795.7</v>
      </c>
      <c r="G498" s="53">
        <v>1170</v>
      </c>
      <c r="H498" s="53">
        <v>2520</v>
      </c>
      <c r="I498" s="54">
        <v>3.882E-2</v>
      </c>
      <c r="J498" s="53">
        <f t="shared" si="14"/>
        <v>3</v>
      </c>
      <c r="K498" s="55">
        <f t="shared" si="15"/>
        <v>0.12</v>
      </c>
      <c r="L498" s="56" t="s">
        <v>533</v>
      </c>
      <c r="M498" s="56" t="s">
        <v>358</v>
      </c>
    </row>
    <row r="499" spans="1:13" ht="21.6" customHeight="1" x14ac:dyDescent="0.3">
      <c r="A499" s="50" t="s">
        <v>1195</v>
      </c>
      <c r="B499" s="50" t="s">
        <v>1109</v>
      </c>
      <c r="C499" s="50" t="s">
        <v>1078</v>
      </c>
      <c r="D499" s="51">
        <v>19</v>
      </c>
      <c r="E499" s="52">
        <v>3794.34</v>
      </c>
      <c r="F499" s="52">
        <v>1647.92</v>
      </c>
      <c r="G499" s="53">
        <v>665</v>
      </c>
      <c r="H499" s="53">
        <v>1545</v>
      </c>
      <c r="I499" s="54">
        <v>3.882E-2</v>
      </c>
      <c r="J499" s="53">
        <f t="shared" si="14"/>
        <v>3</v>
      </c>
      <c r="K499" s="55">
        <f t="shared" si="15"/>
        <v>0.12</v>
      </c>
      <c r="L499" s="56" t="s">
        <v>533</v>
      </c>
      <c r="M499" s="56" t="s">
        <v>358</v>
      </c>
    </row>
    <row r="500" spans="1:13" ht="21.6" customHeight="1" x14ac:dyDescent="0.3">
      <c r="A500" s="50" t="s">
        <v>1173</v>
      </c>
      <c r="B500" s="50" t="s">
        <v>1109</v>
      </c>
      <c r="C500" s="50" t="s">
        <v>1078</v>
      </c>
      <c r="D500" s="51">
        <v>12</v>
      </c>
      <c r="E500" s="52">
        <v>3837.99</v>
      </c>
      <c r="F500" s="52">
        <v>1170.1300000000001</v>
      </c>
      <c r="G500" s="53">
        <v>450</v>
      </c>
      <c r="H500" s="53">
        <v>1230</v>
      </c>
      <c r="I500" s="54">
        <v>3.882E-2</v>
      </c>
      <c r="J500" s="53">
        <f t="shared" si="14"/>
        <v>3</v>
      </c>
      <c r="K500" s="55">
        <f t="shared" si="15"/>
        <v>0.12</v>
      </c>
      <c r="L500" s="56" t="s">
        <v>533</v>
      </c>
      <c r="M500" s="56" t="s">
        <v>358</v>
      </c>
    </row>
    <row r="501" spans="1:13" ht="21.6" customHeight="1" x14ac:dyDescent="0.3">
      <c r="A501" s="50" t="s">
        <v>1215</v>
      </c>
      <c r="B501" s="50" t="s">
        <v>1104</v>
      </c>
      <c r="C501" s="50" t="s">
        <v>1078</v>
      </c>
      <c r="D501" s="51">
        <v>1</v>
      </c>
      <c r="E501" s="52">
        <v>846.61</v>
      </c>
      <c r="F501" s="52">
        <v>213.37</v>
      </c>
      <c r="G501" s="53">
        <v>30</v>
      </c>
      <c r="H501" s="53">
        <v>120</v>
      </c>
      <c r="I501" s="54">
        <v>3.1730000000000001E-2</v>
      </c>
      <c r="J501" s="53">
        <f t="shared" si="14"/>
        <v>4</v>
      </c>
      <c r="K501" s="55">
        <f t="shared" si="15"/>
        <v>0.13</v>
      </c>
      <c r="L501" s="56" t="s">
        <v>533</v>
      </c>
      <c r="M501" s="56" t="s">
        <v>358</v>
      </c>
    </row>
    <row r="502" spans="1:13" ht="21.6" customHeight="1" x14ac:dyDescent="0.3">
      <c r="A502" s="50" t="s">
        <v>1216</v>
      </c>
      <c r="B502" s="50" t="s">
        <v>1104</v>
      </c>
      <c r="C502" s="50" t="s">
        <v>1078</v>
      </c>
      <c r="D502" s="51">
        <v>1</v>
      </c>
      <c r="E502" s="52">
        <v>846.61</v>
      </c>
      <c r="F502" s="52">
        <v>213.37</v>
      </c>
      <c r="G502" s="53">
        <v>30</v>
      </c>
      <c r="H502" s="53">
        <v>120</v>
      </c>
      <c r="I502" s="54">
        <v>3.1730000000000001E-2</v>
      </c>
      <c r="J502" s="53">
        <f t="shared" si="14"/>
        <v>4</v>
      </c>
      <c r="K502" s="55">
        <f t="shared" si="15"/>
        <v>0.13</v>
      </c>
      <c r="L502" s="56" t="s">
        <v>533</v>
      </c>
      <c r="M502" s="56" t="s">
        <v>358</v>
      </c>
    </row>
    <row r="503" spans="1:13" ht="21.6" customHeight="1" x14ac:dyDescent="0.3">
      <c r="A503" s="50" t="s">
        <v>1222</v>
      </c>
      <c r="B503" s="50" t="s">
        <v>1106</v>
      </c>
      <c r="C503" s="50" t="s">
        <v>1078</v>
      </c>
      <c r="D503" s="51">
        <v>556</v>
      </c>
      <c r="E503" s="52">
        <v>135797.56</v>
      </c>
      <c r="F503" s="52">
        <v>81784.03</v>
      </c>
      <c r="G503" s="53">
        <v>17215</v>
      </c>
      <c r="H503" s="53">
        <v>41625</v>
      </c>
      <c r="I503" s="54">
        <v>4.2759999999999999E-2</v>
      </c>
      <c r="J503" s="53">
        <f t="shared" si="14"/>
        <v>3</v>
      </c>
      <c r="K503" s="55">
        <f t="shared" si="15"/>
        <v>0.13</v>
      </c>
      <c r="L503" s="56" t="s">
        <v>533</v>
      </c>
      <c r="M503" s="56" t="s">
        <v>358</v>
      </c>
    </row>
    <row r="504" spans="1:13" ht="21.6" customHeight="1" x14ac:dyDescent="0.3">
      <c r="A504" s="50" t="s">
        <v>1163</v>
      </c>
      <c r="B504" s="50" t="s">
        <v>1106</v>
      </c>
      <c r="C504" s="50" t="s">
        <v>1078</v>
      </c>
      <c r="D504" s="51">
        <v>620</v>
      </c>
      <c r="E504" s="52">
        <v>154867</v>
      </c>
      <c r="F504" s="52">
        <v>78331.83</v>
      </c>
      <c r="G504" s="53">
        <v>20215</v>
      </c>
      <c r="H504" s="53">
        <v>46461</v>
      </c>
      <c r="I504" s="54">
        <v>4.2759999999999999E-2</v>
      </c>
      <c r="J504" s="53">
        <f t="shared" si="14"/>
        <v>3</v>
      </c>
      <c r="K504" s="55">
        <f t="shared" si="15"/>
        <v>0.13</v>
      </c>
      <c r="L504" s="56" t="s">
        <v>533</v>
      </c>
      <c r="M504" s="56" t="s">
        <v>358</v>
      </c>
    </row>
    <row r="505" spans="1:13" ht="21.6" customHeight="1" x14ac:dyDescent="0.3">
      <c r="A505" s="50" t="s">
        <v>1202</v>
      </c>
      <c r="B505" s="50" t="s">
        <v>1106</v>
      </c>
      <c r="C505" s="50" t="s">
        <v>1078</v>
      </c>
      <c r="D505" s="51">
        <v>498</v>
      </c>
      <c r="E505" s="52">
        <v>112998.11</v>
      </c>
      <c r="F505" s="52">
        <v>68278.759999999995</v>
      </c>
      <c r="G505" s="53">
        <v>15926</v>
      </c>
      <c r="H505" s="53">
        <v>37329</v>
      </c>
      <c r="I505" s="54">
        <v>4.2759999999999999E-2</v>
      </c>
      <c r="J505" s="53">
        <f t="shared" si="14"/>
        <v>3</v>
      </c>
      <c r="K505" s="55">
        <f t="shared" si="15"/>
        <v>0.13</v>
      </c>
      <c r="L505" s="56" t="s">
        <v>533</v>
      </c>
      <c r="M505" s="56" t="s">
        <v>358</v>
      </c>
    </row>
    <row r="506" spans="1:13" ht="21.6" customHeight="1" x14ac:dyDescent="0.3">
      <c r="A506" s="50" t="s">
        <v>1107</v>
      </c>
      <c r="B506" s="50" t="s">
        <v>1106</v>
      </c>
      <c r="C506" s="50" t="s">
        <v>1078</v>
      </c>
      <c r="D506" s="51">
        <v>65</v>
      </c>
      <c r="E506" s="52">
        <v>13955.13</v>
      </c>
      <c r="F506" s="52">
        <v>13955.13</v>
      </c>
      <c r="G506" s="53">
        <v>3175</v>
      </c>
      <c r="H506" s="53">
        <v>6470</v>
      </c>
      <c r="I506" s="54">
        <v>4.2759999999999999E-2</v>
      </c>
      <c r="J506" s="53">
        <f t="shared" si="14"/>
        <v>3</v>
      </c>
      <c r="K506" s="55">
        <f t="shared" si="15"/>
        <v>0.13</v>
      </c>
      <c r="L506" s="56" t="s">
        <v>533</v>
      </c>
      <c r="M506" s="56" t="s">
        <v>358</v>
      </c>
    </row>
    <row r="507" spans="1:13" ht="21.6" customHeight="1" x14ac:dyDescent="0.3">
      <c r="A507" s="50" t="s">
        <v>1230</v>
      </c>
      <c r="B507" s="50" t="s">
        <v>1106</v>
      </c>
      <c r="C507" s="50" t="s">
        <v>1078</v>
      </c>
      <c r="D507" s="51">
        <v>81</v>
      </c>
      <c r="E507" s="52">
        <v>46699.58</v>
      </c>
      <c r="F507" s="52">
        <v>5664.34</v>
      </c>
      <c r="G507" s="53">
        <v>2570</v>
      </c>
      <c r="H507" s="53">
        <v>5248</v>
      </c>
      <c r="I507" s="54">
        <v>4.2759999999999999E-2</v>
      </c>
      <c r="J507" s="53">
        <f t="shared" si="14"/>
        <v>3</v>
      </c>
      <c r="K507" s="55">
        <f t="shared" si="15"/>
        <v>0.13</v>
      </c>
      <c r="L507" s="56" t="s">
        <v>533</v>
      </c>
      <c r="M507" s="56" t="s">
        <v>358</v>
      </c>
    </row>
    <row r="508" spans="1:13" ht="21.6" customHeight="1" x14ac:dyDescent="0.3">
      <c r="A508" s="50" t="s">
        <v>1172</v>
      </c>
      <c r="B508" s="50" t="s">
        <v>1106</v>
      </c>
      <c r="C508" s="50" t="s">
        <v>1078</v>
      </c>
      <c r="D508" s="51">
        <v>104</v>
      </c>
      <c r="E508" s="52">
        <v>43307.63</v>
      </c>
      <c r="F508" s="52">
        <v>5184.4799999999996</v>
      </c>
      <c r="G508" s="53">
        <v>3135</v>
      </c>
      <c r="H508" s="53">
        <v>7948</v>
      </c>
      <c r="I508" s="54">
        <v>4.2759999999999999E-2</v>
      </c>
      <c r="J508" s="53">
        <f t="shared" si="14"/>
        <v>3</v>
      </c>
      <c r="K508" s="55">
        <f t="shared" si="15"/>
        <v>0.13</v>
      </c>
      <c r="L508" s="56" t="s">
        <v>533</v>
      </c>
      <c r="M508" s="56" t="s">
        <v>358</v>
      </c>
    </row>
    <row r="509" spans="1:13" ht="21.6" customHeight="1" x14ac:dyDescent="0.3">
      <c r="A509" s="50" t="s">
        <v>1194</v>
      </c>
      <c r="B509" s="50" t="s">
        <v>1106</v>
      </c>
      <c r="C509" s="50" t="s">
        <v>1078</v>
      </c>
      <c r="D509" s="51">
        <v>35</v>
      </c>
      <c r="E509" s="52">
        <v>9653.27</v>
      </c>
      <c r="F509" s="52">
        <v>4336.8999999999996</v>
      </c>
      <c r="G509" s="53">
        <v>1025</v>
      </c>
      <c r="H509" s="53">
        <v>2702</v>
      </c>
      <c r="I509" s="54">
        <v>4.2759999999999999E-2</v>
      </c>
      <c r="J509" s="53">
        <f t="shared" si="14"/>
        <v>3</v>
      </c>
      <c r="K509" s="55">
        <f t="shared" si="15"/>
        <v>0.13</v>
      </c>
      <c r="L509" s="56" t="s">
        <v>533</v>
      </c>
      <c r="M509" s="56" t="s">
        <v>358</v>
      </c>
    </row>
    <row r="510" spans="1:13" ht="21.6" customHeight="1" x14ac:dyDescent="0.3">
      <c r="A510" s="50" t="s">
        <v>1185</v>
      </c>
      <c r="B510" s="50" t="s">
        <v>1106</v>
      </c>
      <c r="C510" s="50" t="s">
        <v>1078</v>
      </c>
      <c r="D510" s="51">
        <v>17</v>
      </c>
      <c r="E510" s="52">
        <v>7781.93</v>
      </c>
      <c r="F510" s="52">
        <v>4256.7700000000004</v>
      </c>
      <c r="G510" s="53">
        <v>510</v>
      </c>
      <c r="H510" s="53">
        <v>1350</v>
      </c>
      <c r="I510" s="54">
        <v>4.2759999999999999E-2</v>
      </c>
      <c r="J510" s="53">
        <f t="shared" si="14"/>
        <v>3</v>
      </c>
      <c r="K510" s="55">
        <f t="shared" si="15"/>
        <v>0.13</v>
      </c>
      <c r="L510" s="56" t="s">
        <v>533</v>
      </c>
      <c r="M510" s="56" t="s">
        <v>358</v>
      </c>
    </row>
    <row r="511" spans="1:13" ht="21.6" customHeight="1" x14ac:dyDescent="0.3">
      <c r="A511" s="50" t="s">
        <v>1133</v>
      </c>
      <c r="B511" s="50" t="s">
        <v>1106</v>
      </c>
      <c r="C511" s="50" t="s">
        <v>1078</v>
      </c>
      <c r="D511" s="51">
        <v>42</v>
      </c>
      <c r="E511" s="52">
        <v>6105.1</v>
      </c>
      <c r="F511" s="52">
        <v>3032.94</v>
      </c>
      <c r="G511" s="53">
        <v>1260</v>
      </c>
      <c r="H511" s="53">
        <v>2790</v>
      </c>
      <c r="I511" s="54">
        <v>4.2759999999999999E-2</v>
      </c>
      <c r="J511" s="53">
        <f t="shared" si="14"/>
        <v>3</v>
      </c>
      <c r="K511" s="55">
        <f t="shared" si="15"/>
        <v>0.13</v>
      </c>
      <c r="L511" s="56" t="s">
        <v>533</v>
      </c>
      <c r="M511" s="56" t="s">
        <v>358</v>
      </c>
    </row>
    <row r="512" spans="1:13" ht="21.6" customHeight="1" x14ac:dyDescent="0.3">
      <c r="A512" s="50" t="s">
        <v>1105</v>
      </c>
      <c r="B512" s="50" t="s">
        <v>1106</v>
      </c>
      <c r="C512" s="50" t="s">
        <v>1078</v>
      </c>
      <c r="D512" s="51">
        <v>8</v>
      </c>
      <c r="E512" s="52">
        <v>8667.6</v>
      </c>
      <c r="F512" s="52">
        <v>2166.08</v>
      </c>
      <c r="G512" s="53">
        <v>226</v>
      </c>
      <c r="H512" s="53">
        <v>678</v>
      </c>
      <c r="I512" s="54">
        <v>4.2759999999999999E-2</v>
      </c>
      <c r="J512" s="53">
        <f t="shared" si="14"/>
        <v>3</v>
      </c>
      <c r="K512" s="55">
        <f t="shared" si="15"/>
        <v>0.13</v>
      </c>
      <c r="L512" s="56" t="s">
        <v>533</v>
      </c>
      <c r="M512" s="56" t="s">
        <v>358</v>
      </c>
    </row>
    <row r="513" spans="1:13" ht="21.6" customHeight="1" x14ac:dyDescent="0.3">
      <c r="A513" s="50" t="s">
        <v>1152</v>
      </c>
      <c r="B513" s="50" t="s">
        <v>1106</v>
      </c>
      <c r="C513" s="50" t="s">
        <v>1078</v>
      </c>
      <c r="D513" s="51">
        <v>10</v>
      </c>
      <c r="E513" s="52">
        <v>5364.45</v>
      </c>
      <c r="F513" s="52">
        <v>2119.89</v>
      </c>
      <c r="G513" s="53">
        <v>300</v>
      </c>
      <c r="H513" s="53">
        <v>870</v>
      </c>
      <c r="I513" s="54">
        <v>4.2759999999999999E-2</v>
      </c>
      <c r="J513" s="53">
        <f t="shared" si="14"/>
        <v>3</v>
      </c>
      <c r="K513" s="55">
        <f t="shared" si="15"/>
        <v>0.13</v>
      </c>
      <c r="L513" s="56" t="s">
        <v>533</v>
      </c>
      <c r="M513" s="56" t="s">
        <v>358</v>
      </c>
    </row>
    <row r="514" spans="1:13" ht="21.6" customHeight="1" x14ac:dyDescent="0.3">
      <c r="A514" s="50" t="s">
        <v>1186</v>
      </c>
      <c r="B514" s="50" t="s">
        <v>1106</v>
      </c>
      <c r="C514" s="50" t="s">
        <v>1078</v>
      </c>
      <c r="D514" s="51">
        <v>13</v>
      </c>
      <c r="E514" s="52">
        <v>1920.53</v>
      </c>
      <c r="F514" s="52">
        <v>711.25</v>
      </c>
      <c r="G514" s="53">
        <v>362</v>
      </c>
      <c r="H514" s="53">
        <v>934</v>
      </c>
      <c r="I514" s="54">
        <v>4.2759999999999999E-2</v>
      </c>
      <c r="J514" s="53">
        <f t="shared" ref="J514:J577" si="16">ROUNDUP(H514/G514,0)</f>
        <v>3</v>
      </c>
      <c r="K514" s="55">
        <f t="shared" ref="K514:K577" si="17">ROUND(I514*J514,2)</f>
        <v>0.13</v>
      </c>
      <c r="L514" s="56" t="s">
        <v>533</v>
      </c>
      <c r="M514" s="56" t="s">
        <v>358</v>
      </c>
    </row>
    <row r="515" spans="1:13" ht="21.6" customHeight="1" x14ac:dyDescent="0.3">
      <c r="A515" s="50" t="s">
        <v>1147</v>
      </c>
      <c r="B515" s="50" t="s">
        <v>1106</v>
      </c>
      <c r="C515" s="50" t="s">
        <v>1078</v>
      </c>
      <c r="D515" s="51">
        <v>8</v>
      </c>
      <c r="E515" s="52">
        <v>650.16</v>
      </c>
      <c r="F515" s="52">
        <v>453.91</v>
      </c>
      <c r="G515" s="53">
        <v>240</v>
      </c>
      <c r="H515" s="53">
        <v>540</v>
      </c>
      <c r="I515" s="54">
        <v>4.2759999999999999E-2</v>
      </c>
      <c r="J515" s="53">
        <f t="shared" si="16"/>
        <v>3</v>
      </c>
      <c r="K515" s="55">
        <f t="shared" si="17"/>
        <v>0.13</v>
      </c>
      <c r="L515" s="56" t="s">
        <v>533</v>
      </c>
      <c r="M515" s="56" t="s">
        <v>358</v>
      </c>
    </row>
    <row r="516" spans="1:13" ht="21.6" customHeight="1" x14ac:dyDescent="0.3">
      <c r="A516" s="50" t="s">
        <v>1210</v>
      </c>
      <c r="B516" s="50" t="s">
        <v>1106</v>
      </c>
      <c r="C516" s="50" t="s">
        <v>1078</v>
      </c>
      <c r="D516" s="51">
        <v>2</v>
      </c>
      <c r="E516" s="52">
        <v>1063.72</v>
      </c>
      <c r="F516" s="52">
        <v>390.97</v>
      </c>
      <c r="G516" s="53">
        <v>60</v>
      </c>
      <c r="H516" s="53">
        <v>150</v>
      </c>
      <c r="I516" s="54">
        <v>4.2759999999999999E-2</v>
      </c>
      <c r="J516" s="53">
        <f t="shared" si="16"/>
        <v>3</v>
      </c>
      <c r="K516" s="55">
        <f t="shared" si="17"/>
        <v>0.13</v>
      </c>
      <c r="L516" s="56" t="s">
        <v>533</v>
      </c>
      <c r="M516" s="56" t="s">
        <v>358</v>
      </c>
    </row>
    <row r="517" spans="1:13" ht="21.6" customHeight="1" x14ac:dyDescent="0.3">
      <c r="A517" s="50" t="s">
        <v>1124</v>
      </c>
      <c r="B517" s="50" t="s">
        <v>1106</v>
      </c>
      <c r="C517" s="50" t="s">
        <v>1078</v>
      </c>
      <c r="D517" s="51">
        <v>1</v>
      </c>
      <c r="E517" s="52">
        <v>636.77</v>
      </c>
      <c r="F517" s="52">
        <v>344.46</v>
      </c>
      <c r="G517" s="53">
        <v>30</v>
      </c>
      <c r="H517" s="53">
        <v>90</v>
      </c>
      <c r="I517" s="54">
        <v>4.2759999999999999E-2</v>
      </c>
      <c r="J517" s="53">
        <f t="shared" si="16"/>
        <v>3</v>
      </c>
      <c r="K517" s="55">
        <f t="shared" si="17"/>
        <v>0.13</v>
      </c>
      <c r="L517" s="56" t="s">
        <v>533</v>
      </c>
      <c r="M517" s="56" t="s">
        <v>358</v>
      </c>
    </row>
    <row r="518" spans="1:13" ht="21.6" customHeight="1" x14ac:dyDescent="0.3">
      <c r="A518" s="50" t="s">
        <v>1140</v>
      </c>
      <c r="B518" s="50" t="s">
        <v>1106</v>
      </c>
      <c r="C518" s="50" t="s">
        <v>1078</v>
      </c>
      <c r="D518" s="51">
        <v>3</v>
      </c>
      <c r="E518" s="52">
        <v>1157.49</v>
      </c>
      <c r="F518" s="52">
        <v>129.94</v>
      </c>
      <c r="G518" s="53">
        <v>90</v>
      </c>
      <c r="H518" s="53">
        <v>240</v>
      </c>
      <c r="I518" s="54">
        <v>4.2759999999999999E-2</v>
      </c>
      <c r="J518" s="53">
        <f t="shared" si="16"/>
        <v>3</v>
      </c>
      <c r="K518" s="55">
        <f t="shared" si="17"/>
        <v>0.13</v>
      </c>
      <c r="L518" s="56" t="s">
        <v>533</v>
      </c>
      <c r="M518" s="56" t="s">
        <v>358</v>
      </c>
    </row>
    <row r="519" spans="1:13" ht="21.6" customHeight="1" x14ac:dyDescent="0.3">
      <c r="A519" s="50" t="s">
        <v>1197</v>
      </c>
      <c r="B519" s="50" t="s">
        <v>1113</v>
      </c>
      <c r="C519" s="50" t="s">
        <v>1078</v>
      </c>
      <c r="D519" s="51">
        <v>20</v>
      </c>
      <c r="E519" s="52">
        <v>4950.7</v>
      </c>
      <c r="F519" s="52">
        <v>2267.35</v>
      </c>
      <c r="G519" s="53">
        <v>569</v>
      </c>
      <c r="H519" s="53">
        <v>1140</v>
      </c>
      <c r="I519" s="54">
        <v>5.117E-2</v>
      </c>
      <c r="J519" s="53">
        <f t="shared" si="16"/>
        <v>3</v>
      </c>
      <c r="K519" s="55">
        <f t="shared" si="17"/>
        <v>0.15</v>
      </c>
      <c r="L519" s="56" t="s">
        <v>533</v>
      </c>
      <c r="M519" s="56" t="s">
        <v>358</v>
      </c>
    </row>
    <row r="520" spans="1:13" ht="21.6" customHeight="1" x14ac:dyDescent="0.3">
      <c r="A520" s="50" t="s">
        <v>1233</v>
      </c>
      <c r="B520" s="50" t="s">
        <v>1113</v>
      </c>
      <c r="C520" s="50" t="s">
        <v>1078</v>
      </c>
      <c r="D520" s="51">
        <v>17</v>
      </c>
      <c r="E520" s="52">
        <v>6321.48</v>
      </c>
      <c r="F520" s="52">
        <v>709.31</v>
      </c>
      <c r="G520" s="53">
        <v>451</v>
      </c>
      <c r="H520" s="53">
        <v>1020</v>
      </c>
      <c r="I520" s="54">
        <v>5.117E-2</v>
      </c>
      <c r="J520" s="53">
        <f t="shared" si="16"/>
        <v>3</v>
      </c>
      <c r="K520" s="55">
        <f t="shared" si="17"/>
        <v>0.15</v>
      </c>
      <c r="L520" s="56" t="s">
        <v>533</v>
      </c>
      <c r="M520" s="56" t="s">
        <v>358</v>
      </c>
    </row>
    <row r="521" spans="1:13" ht="21.6" customHeight="1" x14ac:dyDescent="0.3">
      <c r="A521" s="50" t="s">
        <v>1136</v>
      </c>
      <c r="B521" s="50" t="s">
        <v>1113</v>
      </c>
      <c r="C521" s="50" t="s">
        <v>1078</v>
      </c>
      <c r="D521" s="51">
        <v>10</v>
      </c>
      <c r="E521" s="52">
        <v>9721.7000000000007</v>
      </c>
      <c r="F521" s="52">
        <v>535.95000000000005</v>
      </c>
      <c r="G521" s="53">
        <v>434</v>
      </c>
      <c r="H521" s="53">
        <v>930</v>
      </c>
      <c r="I521" s="54">
        <v>5.117E-2</v>
      </c>
      <c r="J521" s="53">
        <f t="shared" si="16"/>
        <v>3</v>
      </c>
      <c r="K521" s="55">
        <f t="shared" si="17"/>
        <v>0.15</v>
      </c>
      <c r="L521" s="56" t="s">
        <v>533</v>
      </c>
      <c r="M521" s="56" t="s">
        <v>358</v>
      </c>
    </row>
    <row r="522" spans="1:13" ht="21.6" customHeight="1" x14ac:dyDescent="0.3">
      <c r="A522" s="50" t="s">
        <v>1224</v>
      </c>
      <c r="B522" s="50" t="s">
        <v>1111</v>
      </c>
      <c r="C522" s="50" t="s">
        <v>1078</v>
      </c>
      <c r="D522" s="51">
        <v>44</v>
      </c>
      <c r="E522" s="52">
        <v>12875.95</v>
      </c>
      <c r="F522" s="52">
        <v>8040.31</v>
      </c>
      <c r="G522" s="53">
        <v>1415</v>
      </c>
      <c r="H522" s="53">
        <v>3310</v>
      </c>
      <c r="I522" s="54">
        <v>4.8680000000000001E-2</v>
      </c>
      <c r="J522" s="53">
        <f t="shared" si="16"/>
        <v>3</v>
      </c>
      <c r="K522" s="55">
        <f t="shared" si="17"/>
        <v>0.15</v>
      </c>
      <c r="L522" s="56" t="s">
        <v>533</v>
      </c>
      <c r="M522" s="56" t="s">
        <v>358</v>
      </c>
    </row>
    <row r="523" spans="1:13" ht="21.6" customHeight="1" x14ac:dyDescent="0.3">
      <c r="A523" s="50" t="s">
        <v>1204</v>
      </c>
      <c r="B523" s="50" t="s">
        <v>1111</v>
      </c>
      <c r="C523" s="50" t="s">
        <v>1078</v>
      </c>
      <c r="D523" s="51">
        <v>19</v>
      </c>
      <c r="E523" s="52">
        <v>5882.61</v>
      </c>
      <c r="F523" s="52">
        <v>2356.11</v>
      </c>
      <c r="G523" s="53">
        <v>575</v>
      </c>
      <c r="H523" s="53">
        <v>1360</v>
      </c>
      <c r="I523" s="54">
        <v>4.8680000000000001E-2</v>
      </c>
      <c r="J523" s="53">
        <f t="shared" si="16"/>
        <v>3</v>
      </c>
      <c r="K523" s="55">
        <f t="shared" si="17"/>
        <v>0.15</v>
      </c>
      <c r="L523" s="56" t="s">
        <v>533</v>
      </c>
      <c r="M523" s="56" t="s">
        <v>358</v>
      </c>
    </row>
    <row r="524" spans="1:13" ht="21.6" customHeight="1" x14ac:dyDescent="0.3">
      <c r="A524" s="50" t="s">
        <v>1196</v>
      </c>
      <c r="B524" s="50" t="s">
        <v>1111</v>
      </c>
      <c r="C524" s="50" t="s">
        <v>1078</v>
      </c>
      <c r="D524" s="51">
        <v>7</v>
      </c>
      <c r="E524" s="52">
        <v>2308.58</v>
      </c>
      <c r="F524" s="52">
        <v>1456.97</v>
      </c>
      <c r="G524" s="53">
        <v>210</v>
      </c>
      <c r="H524" s="53">
        <v>540</v>
      </c>
      <c r="I524" s="54">
        <v>4.8680000000000001E-2</v>
      </c>
      <c r="J524" s="53">
        <f t="shared" si="16"/>
        <v>3</v>
      </c>
      <c r="K524" s="55">
        <f t="shared" si="17"/>
        <v>0.15</v>
      </c>
      <c r="L524" s="56" t="s">
        <v>533</v>
      </c>
      <c r="M524" s="56" t="s">
        <v>358</v>
      </c>
    </row>
    <row r="525" spans="1:13" ht="21.6" customHeight="1" x14ac:dyDescent="0.3">
      <c r="A525" s="50" t="s">
        <v>1126</v>
      </c>
      <c r="B525" s="50" t="s">
        <v>1111</v>
      </c>
      <c r="C525" s="50" t="s">
        <v>1078</v>
      </c>
      <c r="D525" s="51">
        <v>3</v>
      </c>
      <c r="E525" s="52">
        <v>836.52</v>
      </c>
      <c r="F525" s="52">
        <v>836.52</v>
      </c>
      <c r="G525" s="53">
        <v>90</v>
      </c>
      <c r="H525" s="53">
        <v>270</v>
      </c>
      <c r="I525" s="54">
        <v>4.8680000000000001E-2</v>
      </c>
      <c r="J525" s="53">
        <f t="shared" si="16"/>
        <v>3</v>
      </c>
      <c r="K525" s="55">
        <f t="shared" si="17"/>
        <v>0.15</v>
      </c>
      <c r="L525" s="56" t="s">
        <v>533</v>
      </c>
      <c r="M525" s="56" t="s">
        <v>358</v>
      </c>
    </row>
    <row r="526" spans="1:13" ht="21.6" customHeight="1" x14ac:dyDescent="0.3">
      <c r="A526" s="50" t="s">
        <v>1188</v>
      </c>
      <c r="B526" s="50" t="s">
        <v>1111</v>
      </c>
      <c r="C526" s="50" t="s">
        <v>1078</v>
      </c>
      <c r="D526" s="51">
        <v>5</v>
      </c>
      <c r="E526" s="52">
        <v>1273.6600000000001</v>
      </c>
      <c r="F526" s="52">
        <v>127.58</v>
      </c>
      <c r="G526" s="53">
        <v>150</v>
      </c>
      <c r="H526" s="53">
        <v>390</v>
      </c>
      <c r="I526" s="54">
        <v>4.8680000000000001E-2</v>
      </c>
      <c r="J526" s="53">
        <f t="shared" si="16"/>
        <v>3</v>
      </c>
      <c r="K526" s="55">
        <f t="shared" si="17"/>
        <v>0.15</v>
      </c>
      <c r="L526" s="56" t="s">
        <v>533</v>
      </c>
      <c r="M526" s="56" t="s">
        <v>358</v>
      </c>
    </row>
    <row r="527" spans="1:13" ht="21.6" customHeight="1" x14ac:dyDescent="0.3">
      <c r="A527" s="50" t="s">
        <v>1154</v>
      </c>
      <c r="B527" s="50" t="s">
        <v>1111</v>
      </c>
      <c r="C527" s="50" t="s">
        <v>1078</v>
      </c>
      <c r="D527" s="51">
        <v>1</v>
      </c>
      <c r="E527" s="52">
        <v>61.76</v>
      </c>
      <c r="F527" s="52">
        <v>61.76</v>
      </c>
      <c r="G527" s="53">
        <v>30</v>
      </c>
      <c r="H527" s="53">
        <v>90</v>
      </c>
      <c r="I527" s="54">
        <v>4.8680000000000001E-2</v>
      </c>
      <c r="J527" s="53">
        <f t="shared" si="16"/>
        <v>3</v>
      </c>
      <c r="K527" s="55">
        <f t="shared" si="17"/>
        <v>0.15</v>
      </c>
      <c r="L527" s="56" t="s">
        <v>533</v>
      </c>
      <c r="M527" s="56" t="s">
        <v>358</v>
      </c>
    </row>
    <row r="528" spans="1:13" ht="21.6" customHeight="1" x14ac:dyDescent="0.3">
      <c r="A528" s="50" t="s">
        <v>1232</v>
      </c>
      <c r="B528" s="50" t="s">
        <v>1111</v>
      </c>
      <c r="C528" s="50" t="s">
        <v>1078</v>
      </c>
      <c r="D528" s="51">
        <v>1</v>
      </c>
      <c r="E528" s="52">
        <v>13.35</v>
      </c>
      <c r="F528" s="52">
        <v>13.35</v>
      </c>
      <c r="G528" s="53">
        <v>30</v>
      </c>
      <c r="H528" s="53">
        <v>90</v>
      </c>
      <c r="I528" s="54">
        <v>4.8680000000000001E-2</v>
      </c>
      <c r="J528" s="53">
        <f t="shared" si="16"/>
        <v>3</v>
      </c>
      <c r="K528" s="55">
        <f t="shared" si="17"/>
        <v>0.15</v>
      </c>
      <c r="L528" s="56" t="s">
        <v>533</v>
      </c>
      <c r="M528" s="56" t="s">
        <v>358</v>
      </c>
    </row>
    <row r="529" spans="1:13" ht="21.6" customHeight="1" x14ac:dyDescent="0.3">
      <c r="A529" s="50" t="s">
        <v>1238</v>
      </c>
      <c r="B529" s="50" t="s">
        <v>1101</v>
      </c>
      <c r="C529" s="50" t="s">
        <v>1078</v>
      </c>
      <c r="D529" s="51">
        <v>3</v>
      </c>
      <c r="E529" s="52">
        <v>2039.96</v>
      </c>
      <c r="F529" s="52">
        <v>33.57</v>
      </c>
      <c r="G529" s="53">
        <v>86</v>
      </c>
      <c r="H529" s="53">
        <v>347</v>
      </c>
      <c r="I529" s="54">
        <v>3.1130000000000001E-2</v>
      </c>
      <c r="J529" s="53">
        <f t="shared" si="16"/>
        <v>5</v>
      </c>
      <c r="K529" s="55">
        <f t="shared" si="17"/>
        <v>0.16</v>
      </c>
      <c r="L529" s="56" t="s">
        <v>533</v>
      </c>
      <c r="M529" s="56" t="s">
        <v>358</v>
      </c>
    </row>
    <row r="530" spans="1:13" ht="21.6" customHeight="1" x14ac:dyDescent="0.3">
      <c r="A530" s="50" t="s">
        <v>1209</v>
      </c>
      <c r="B530" s="50" t="s">
        <v>1104</v>
      </c>
      <c r="C530" s="50" t="s">
        <v>1078</v>
      </c>
      <c r="D530" s="51">
        <v>2</v>
      </c>
      <c r="E530" s="52">
        <v>706.37</v>
      </c>
      <c r="F530" s="52">
        <v>644.03</v>
      </c>
      <c r="G530" s="53">
        <v>21</v>
      </c>
      <c r="H530" s="53">
        <v>90</v>
      </c>
      <c r="I530" s="54">
        <v>3.1730000000000001E-2</v>
      </c>
      <c r="J530" s="53">
        <f t="shared" si="16"/>
        <v>5</v>
      </c>
      <c r="K530" s="55">
        <f t="shared" si="17"/>
        <v>0.16</v>
      </c>
      <c r="L530" s="56" t="s">
        <v>533</v>
      </c>
      <c r="M530" s="56" t="s">
        <v>358</v>
      </c>
    </row>
    <row r="531" spans="1:13" ht="21.6" customHeight="1" x14ac:dyDescent="0.3">
      <c r="A531" s="50" t="s">
        <v>1239</v>
      </c>
      <c r="B531" s="50" t="s">
        <v>1106</v>
      </c>
      <c r="C531" s="50" t="s">
        <v>1078</v>
      </c>
      <c r="D531" s="51">
        <v>2</v>
      </c>
      <c r="E531" s="52">
        <v>1483.38</v>
      </c>
      <c r="F531" s="52">
        <v>20.38</v>
      </c>
      <c r="G531" s="53">
        <v>60</v>
      </c>
      <c r="H531" s="53">
        <v>210</v>
      </c>
      <c r="I531" s="54">
        <v>3.8879999999999998E-2</v>
      </c>
      <c r="J531" s="53">
        <f t="shared" si="16"/>
        <v>4</v>
      </c>
      <c r="K531" s="55">
        <f t="shared" si="17"/>
        <v>0.16</v>
      </c>
      <c r="L531" s="56" t="s">
        <v>533</v>
      </c>
      <c r="M531" s="56" t="s">
        <v>358</v>
      </c>
    </row>
    <row r="532" spans="1:13" ht="21.6" customHeight="1" x14ac:dyDescent="0.3">
      <c r="A532" s="50" t="s">
        <v>1176</v>
      </c>
      <c r="B532" s="50" t="s">
        <v>1142</v>
      </c>
      <c r="C532" s="50" t="s">
        <v>1078</v>
      </c>
      <c r="D532" s="51">
        <v>2</v>
      </c>
      <c r="E532" s="52">
        <v>417.97</v>
      </c>
      <c r="F532" s="52">
        <v>257.11</v>
      </c>
      <c r="G532" s="53">
        <v>60</v>
      </c>
      <c r="H532" s="53">
        <v>1018</v>
      </c>
      <c r="I532" s="54">
        <v>6.2789999999999999E-2</v>
      </c>
      <c r="J532" s="53">
        <f t="shared" si="16"/>
        <v>17</v>
      </c>
      <c r="K532" s="55">
        <f t="shared" si="17"/>
        <v>1.07</v>
      </c>
      <c r="L532" s="56" t="s">
        <v>533</v>
      </c>
      <c r="M532" s="56" t="s">
        <v>358</v>
      </c>
    </row>
    <row r="533" spans="1:13" ht="21.6" customHeight="1" x14ac:dyDescent="0.3">
      <c r="A533" s="50" t="s">
        <v>1141</v>
      </c>
      <c r="B533" s="50" t="s">
        <v>1142</v>
      </c>
      <c r="C533" s="50" t="s">
        <v>1078</v>
      </c>
      <c r="D533" s="51">
        <v>4</v>
      </c>
      <c r="E533" s="52">
        <v>2519.5100000000002</v>
      </c>
      <c r="F533" s="52">
        <v>2282.71</v>
      </c>
      <c r="G533" s="53">
        <v>120</v>
      </c>
      <c r="H533" s="53">
        <v>2160</v>
      </c>
      <c r="I533" s="54">
        <v>6.2789999999999999E-2</v>
      </c>
      <c r="J533" s="53">
        <f t="shared" si="16"/>
        <v>18</v>
      </c>
      <c r="K533" s="55">
        <f t="shared" si="17"/>
        <v>1.1299999999999999</v>
      </c>
      <c r="L533" s="56" t="s">
        <v>533</v>
      </c>
      <c r="M533" s="56" t="s">
        <v>358</v>
      </c>
    </row>
    <row r="534" spans="1:13" ht="21.6" customHeight="1" x14ac:dyDescent="0.3">
      <c r="A534" s="50" t="s">
        <v>1076</v>
      </c>
      <c r="B534" s="50" t="s">
        <v>1077</v>
      </c>
      <c r="C534" s="50" t="s">
        <v>1078</v>
      </c>
      <c r="D534" s="51">
        <v>1</v>
      </c>
      <c r="E534" s="52">
        <v>305.98</v>
      </c>
      <c r="F534" s="52">
        <v>305.98</v>
      </c>
      <c r="G534" s="53">
        <v>30</v>
      </c>
      <c r="H534" s="53">
        <v>30</v>
      </c>
      <c r="I534" s="54">
        <v>10.119770000000001</v>
      </c>
      <c r="J534" s="53">
        <f t="shared" si="16"/>
        <v>1</v>
      </c>
      <c r="K534" s="55">
        <f t="shared" si="17"/>
        <v>10.119999999999999</v>
      </c>
      <c r="L534" s="56" t="s">
        <v>533</v>
      </c>
      <c r="M534" s="56" t="s">
        <v>358</v>
      </c>
    </row>
    <row r="535" spans="1:13" ht="21.6" customHeight="1" x14ac:dyDescent="0.3">
      <c r="A535" s="50" t="s">
        <v>1090</v>
      </c>
      <c r="B535" s="50" t="s">
        <v>1091</v>
      </c>
      <c r="C535" s="50" t="s">
        <v>1078</v>
      </c>
      <c r="D535" s="51">
        <v>10</v>
      </c>
      <c r="E535" s="52">
        <v>4833</v>
      </c>
      <c r="F535" s="52">
        <v>4833</v>
      </c>
      <c r="G535" s="53">
        <v>300</v>
      </c>
      <c r="H535" s="53">
        <v>600</v>
      </c>
      <c r="I535" s="54">
        <v>10.119770000000001</v>
      </c>
      <c r="J535" s="53">
        <f t="shared" si="16"/>
        <v>2</v>
      </c>
      <c r="K535" s="55">
        <f t="shared" si="17"/>
        <v>20.239999999999998</v>
      </c>
      <c r="L535" s="56" t="s">
        <v>533</v>
      </c>
      <c r="M535" s="56" t="s">
        <v>358</v>
      </c>
    </row>
    <row r="536" spans="1:13" ht="21.6" customHeight="1" x14ac:dyDescent="0.3">
      <c r="A536" s="50" t="s">
        <v>1092</v>
      </c>
      <c r="B536" s="50" t="s">
        <v>1093</v>
      </c>
      <c r="C536" s="50" t="s">
        <v>1078</v>
      </c>
      <c r="D536" s="51">
        <v>6</v>
      </c>
      <c r="E536" s="52">
        <v>11578.5</v>
      </c>
      <c r="F536" s="52">
        <v>7235.38</v>
      </c>
      <c r="G536" s="53">
        <v>420</v>
      </c>
      <c r="H536" s="53">
        <v>840</v>
      </c>
      <c r="I536" s="54">
        <v>10.119770000000001</v>
      </c>
      <c r="J536" s="53">
        <f t="shared" si="16"/>
        <v>2</v>
      </c>
      <c r="K536" s="55">
        <f t="shared" si="17"/>
        <v>20.239999999999998</v>
      </c>
      <c r="L536" s="56" t="s">
        <v>533</v>
      </c>
      <c r="M536" s="56" t="s">
        <v>358</v>
      </c>
    </row>
    <row r="537" spans="1:13" ht="21.6" customHeight="1" x14ac:dyDescent="0.3">
      <c r="A537" s="50" t="s">
        <v>1081</v>
      </c>
      <c r="B537" s="50" t="s">
        <v>1082</v>
      </c>
      <c r="C537" s="50" t="s">
        <v>1078</v>
      </c>
      <c r="D537" s="51">
        <v>3</v>
      </c>
      <c r="E537" s="52">
        <v>1840.3</v>
      </c>
      <c r="F537" s="52">
        <v>1040.3</v>
      </c>
      <c r="G537" s="53">
        <v>90</v>
      </c>
      <c r="H537" s="53">
        <v>180</v>
      </c>
      <c r="I537" s="54">
        <v>11.130599999999999</v>
      </c>
      <c r="J537" s="53">
        <f t="shared" si="16"/>
        <v>2</v>
      </c>
      <c r="K537" s="55">
        <f t="shared" si="17"/>
        <v>22.26</v>
      </c>
      <c r="L537" s="56" t="s">
        <v>533</v>
      </c>
      <c r="M537" s="56" t="s">
        <v>358</v>
      </c>
    </row>
    <row r="538" spans="1:13" ht="21.6" customHeight="1" x14ac:dyDescent="0.3">
      <c r="A538" s="50" t="s">
        <v>1079</v>
      </c>
      <c r="B538" s="50" t="s">
        <v>1080</v>
      </c>
      <c r="C538" s="50" t="s">
        <v>1078</v>
      </c>
      <c r="D538" s="51">
        <v>110</v>
      </c>
      <c r="E538" s="52">
        <v>92047.61</v>
      </c>
      <c r="F538" s="52">
        <v>75224.100000000006</v>
      </c>
      <c r="G538" s="53">
        <v>3490</v>
      </c>
      <c r="H538" s="53">
        <v>8910</v>
      </c>
      <c r="I538" s="54">
        <v>10.119770000000001</v>
      </c>
      <c r="J538" s="53">
        <f t="shared" si="16"/>
        <v>3</v>
      </c>
      <c r="K538" s="55">
        <f t="shared" si="17"/>
        <v>30.36</v>
      </c>
      <c r="L538" s="56" t="s">
        <v>533</v>
      </c>
      <c r="M538" s="56" t="s">
        <v>358</v>
      </c>
    </row>
    <row r="539" spans="1:13" ht="21.6" customHeight="1" x14ac:dyDescent="0.3">
      <c r="A539" s="50" t="s">
        <v>1083</v>
      </c>
      <c r="B539" s="50" t="s">
        <v>1082</v>
      </c>
      <c r="C539" s="50" t="s">
        <v>1078</v>
      </c>
      <c r="D539" s="51">
        <v>181</v>
      </c>
      <c r="E539" s="52">
        <v>176341.49</v>
      </c>
      <c r="F539" s="52">
        <v>158841.89000000001</v>
      </c>
      <c r="G539" s="53">
        <v>6125</v>
      </c>
      <c r="H539" s="53">
        <v>17950</v>
      </c>
      <c r="I539" s="54">
        <v>10.119770000000001</v>
      </c>
      <c r="J539" s="53">
        <f t="shared" si="16"/>
        <v>3</v>
      </c>
      <c r="K539" s="55">
        <f t="shared" si="17"/>
        <v>30.36</v>
      </c>
      <c r="L539" s="56" t="s">
        <v>533</v>
      </c>
      <c r="M539" s="56" t="s">
        <v>358</v>
      </c>
    </row>
    <row r="540" spans="1:13" ht="21.6" customHeight="1" x14ac:dyDescent="0.3">
      <c r="A540" s="50" t="s">
        <v>1084</v>
      </c>
      <c r="B540" s="50" t="s">
        <v>1085</v>
      </c>
      <c r="C540" s="50" t="s">
        <v>1078</v>
      </c>
      <c r="D540" s="51">
        <v>149</v>
      </c>
      <c r="E540" s="52">
        <v>124268.22</v>
      </c>
      <c r="F540" s="52">
        <v>122105.61</v>
      </c>
      <c r="G540" s="53">
        <v>4950</v>
      </c>
      <c r="H540" s="53">
        <v>12870</v>
      </c>
      <c r="I540" s="54">
        <v>10.119770000000001</v>
      </c>
      <c r="J540" s="53">
        <f t="shared" si="16"/>
        <v>3</v>
      </c>
      <c r="K540" s="55">
        <f t="shared" si="17"/>
        <v>30.36</v>
      </c>
      <c r="L540" s="56" t="s">
        <v>533</v>
      </c>
      <c r="M540" s="56" t="s">
        <v>358</v>
      </c>
    </row>
    <row r="541" spans="1:13" ht="21.6" customHeight="1" x14ac:dyDescent="0.3">
      <c r="A541" s="50" t="s">
        <v>1086</v>
      </c>
      <c r="B541" s="50" t="s">
        <v>1087</v>
      </c>
      <c r="C541" s="50" t="s">
        <v>1078</v>
      </c>
      <c r="D541" s="51">
        <v>140</v>
      </c>
      <c r="E541" s="52">
        <v>113960.59</v>
      </c>
      <c r="F541" s="52">
        <v>108710.25</v>
      </c>
      <c r="G541" s="53">
        <v>4890</v>
      </c>
      <c r="H541" s="53">
        <v>11430</v>
      </c>
      <c r="I541" s="54">
        <v>10.119770000000001</v>
      </c>
      <c r="J541" s="53">
        <f t="shared" si="16"/>
        <v>3</v>
      </c>
      <c r="K541" s="55">
        <f t="shared" si="17"/>
        <v>30.36</v>
      </c>
      <c r="L541" s="56" t="s">
        <v>533</v>
      </c>
      <c r="M541" s="56" t="s">
        <v>358</v>
      </c>
    </row>
    <row r="542" spans="1:13" ht="21.6" customHeight="1" x14ac:dyDescent="0.3">
      <c r="A542" s="50" t="s">
        <v>1138</v>
      </c>
      <c r="B542" s="50" t="s">
        <v>1087</v>
      </c>
      <c r="C542" s="50" t="s">
        <v>1078</v>
      </c>
      <c r="D542" s="51">
        <v>2</v>
      </c>
      <c r="E542" s="52">
        <v>1192.55</v>
      </c>
      <c r="F542" s="52">
        <v>1192.55</v>
      </c>
      <c r="G542" s="53">
        <v>60</v>
      </c>
      <c r="H542" s="53">
        <v>150</v>
      </c>
      <c r="I542" s="54">
        <v>10.119770000000001</v>
      </c>
      <c r="J542" s="53">
        <f t="shared" si="16"/>
        <v>3</v>
      </c>
      <c r="K542" s="55">
        <f t="shared" si="17"/>
        <v>30.36</v>
      </c>
      <c r="L542" s="56" t="s">
        <v>533</v>
      </c>
      <c r="M542" s="56" t="s">
        <v>358</v>
      </c>
    </row>
    <row r="543" spans="1:13" ht="21.6" customHeight="1" x14ac:dyDescent="0.3">
      <c r="A543" s="50" t="s">
        <v>1088</v>
      </c>
      <c r="B543" s="50" t="s">
        <v>1089</v>
      </c>
      <c r="C543" s="50" t="s">
        <v>1078</v>
      </c>
      <c r="D543" s="51">
        <v>92</v>
      </c>
      <c r="E543" s="52">
        <v>68442.83</v>
      </c>
      <c r="F543" s="52">
        <v>66288.67</v>
      </c>
      <c r="G543" s="53">
        <v>2933</v>
      </c>
      <c r="H543" s="53">
        <v>7029</v>
      </c>
      <c r="I543" s="54">
        <v>10.119770000000001</v>
      </c>
      <c r="J543" s="53">
        <f t="shared" si="16"/>
        <v>3</v>
      </c>
      <c r="K543" s="55">
        <f t="shared" si="17"/>
        <v>30.36</v>
      </c>
      <c r="L543" s="56" t="s">
        <v>533</v>
      </c>
      <c r="M543" s="56" t="s">
        <v>358</v>
      </c>
    </row>
    <row r="544" spans="1:13" ht="21.6" customHeight="1" x14ac:dyDescent="0.3">
      <c r="A544" s="50" t="s">
        <v>1137</v>
      </c>
      <c r="B544" s="50" t="s">
        <v>1080</v>
      </c>
      <c r="C544" s="50" t="s">
        <v>1078</v>
      </c>
      <c r="D544" s="51">
        <v>2</v>
      </c>
      <c r="E544" s="52">
        <v>2105.66</v>
      </c>
      <c r="F544" s="52">
        <v>2105.66</v>
      </c>
      <c r="G544" s="53">
        <v>60</v>
      </c>
      <c r="H544" s="53">
        <v>210</v>
      </c>
      <c r="I544" s="54">
        <v>10.119770000000001</v>
      </c>
      <c r="J544" s="53">
        <f t="shared" si="16"/>
        <v>4</v>
      </c>
      <c r="K544" s="55">
        <f t="shared" si="17"/>
        <v>40.479999999999997</v>
      </c>
      <c r="L544" s="56" t="s">
        <v>533</v>
      </c>
      <c r="M544" s="56" t="s">
        <v>358</v>
      </c>
    </row>
    <row r="545" spans="1:13" ht="21.6" customHeight="1" x14ac:dyDescent="0.3">
      <c r="A545" s="50" t="s">
        <v>1240</v>
      </c>
      <c r="B545" s="50" t="s">
        <v>1109</v>
      </c>
      <c r="C545" s="50" t="s">
        <v>1078</v>
      </c>
      <c r="D545" s="51">
        <v>1</v>
      </c>
      <c r="E545" s="52">
        <v>356.98</v>
      </c>
      <c r="F545" s="52">
        <v>8.3699999999999992</v>
      </c>
      <c r="G545" s="53">
        <v>0</v>
      </c>
      <c r="H545" s="53">
        <v>50</v>
      </c>
      <c r="I545" s="54">
        <v>3.882E-2</v>
      </c>
      <c r="J545" s="53" t="e">
        <f t="shared" si="16"/>
        <v>#DIV/0!</v>
      </c>
      <c r="K545" s="55" t="e">
        <f t="shared" si="17"/>
        <v>#DIV/0!</v>
      </c>
      <c r="L545" s="56" t="s">
        <v>533</v>
      </c>
      <c r="M545" s="56" t="s">
        <v>358</v>
      </c>
    </row>
    <row r="546" spans="1:13" ht="21.6" customHeight="1" x14ac:dyDescent="0.3">
      <c r="A546" s="50" t="s">
        <v>1255</v>
      </c>
      <c r="B546" s="50" t="s">
        <v>1252</v>
      </c>
      <c r="C546" s="50" t="s">
        <v>1253</v>
      </c>
      <c r="D546" s="51">
        <v>5</v>
      </c>
      <c r="E546" s="52">
        <v>1800.46</v>
      </c>
      <c r="F546" s="52">
        <v>1800.46</v>
      </c>
      <c r="G546" s="53">
        <v>170</v>
      </c>
      <c r="H546" s="53">
        <v>540</v>
      </c>
      <c r="I546" s="54">
        <v>2.1701100000000002</v>
      </c>
      <c r="J546" s="53">
        <f t="shared" si="16"/>
        <v>4</v>
      </c>
      <c r="K546" s="55">
        <f t="shared" si="17"/>
        <v>8.68</v>
      </c>
      <c r="L546" s="56" t="s">
        <v>533</v>
      </c>
      <c r="M546" s="56" t="s">
        <v>358</v>
      </c>
    </row>
    <row r="547" spans="1:13" ht="21.6" customHeight="1" x14ac:dyDescent="0.3">
      <c r="A547" s="50" t="s">
        <v>1251</v>
      </c>
      <c r="B547" s="50" t="s">
        <v>1252</v>
      </c>
      <c r="C547" s="50" t="s">
        <v>1253</v>
      </c>
      <c r="D547" s="51">
        <v>2</v>
      </c>
      <c r="E547" s="52">
        <v>1349.71</v>
      </c>
      <c r="F547" s="52">
        <v>1349.71</v>
      </c>
      <c r="G547" s="53">
        <v>80</v>
      </c>
      <c r="H547" s="53">
        <v>270</v>
      </c>
      <c r="I547" s="54">
        <v>2.1701100000000002</v>
      </c>
      <c r="J547" s="53">
        <f t="shared" si="16"/>
        <v>4</v>
      </c>
      <c r="K547" s="55">
        <f t="shared" si="17"/>
        <v>8.68</v>
      </c>
      <c r="L547" s="56" t="s">
        <v>533</v>
      </c>
      <c r="M547" s="56" t="s">
        <v>358</v>
      </c>
    </row>
    <row r="548" spans="1:13" ht="21.6" customHeight="1" x14ac:dyDescent="0.3">
      <c r="A548" s="50" t="s">
        <v>1254</v>
      </c>
      <c r="B548" s="50" t="s">
        <v>1252</v>
      </c>
      <c r="C548" s="50" t="s">
        <v>1253</v>
      </c>
      <c r="D548" s="51">
        <v>1</v>
      </c>
      <c r="E548" s="52">
        <v>426.08</v>
      </c>
      <c r="F548" s="52">
        <v>426.08</v>
      </c>
      <c r="G548" s="53">
        <v>30</v>
      </c>
      <c r="H548" s="53">
        <v>120</v>
      </c>
      <c r="I548" s="54">
        <v>2.1701100000000002</v>
      </c>
      <c r="J548" s="53">
        <f t="shared" si="16"/>
        <v>4</v>
      </c>
      <c r="K548" s="55">
        <f t="shared" si="17"/>
        <v>8.68</v>
      </c>
      <c r="L548" s="56" t="s">
        <v>533</v>
      </c>
      <c r="M548" s="56" t="s">
        <v>358</v>
      </c>
    </row>
    <row r="549" spans="1:13" ht="21.6" customHeight="1" x14ac:dyDescent="0.3">
      <c r="A549" s="50" t="s">
        <v>1267</v>
      </c>
      <c r="B549" s="50" t="s">
        <v>1266</v>
      </c>
      <c r="C549" s="50" t="s">
        <v>1258</v>
      </c>
      <c r="D549" s="51">
        <v>1</v>
      </c>
      <c r="E549" s="52">
        <v>34.43</v>
      </c>
      <c r="F549" s="52">
        <v>0</v>
      </c>
      <c r="G549" s="53">
        <v>30</v>
      </c>
      <c r="H549" s="53">
        <v>30</v>
      </c>
      <c r="I549" s="54">
        <v>9.2099999999999994E-3</v>
      </c>
      <c r="J549" s="53">
        <f t="shared" si="16"/>
        <v>1</v>
      </c>
      <c r="K549" s="55">
        <f t="shared" si="17"/>
        <v>0.01</v>
      </c>
      <c r="L549" s="56" t="s">
        <v>533</v>
      </c>
      <c r="M549" s="56" t="s">
        <v>358</v>
      </c>
    </row>
    <row r="550" spans="1:13" ht="21.6" customHeight="1" x14ac:dyDescent="0.3">
      <c r="A550" s="50" t="s">
        <v>1284</v>
      </c>
      <c r="B550" s="50" t="s">
        <v>1266</v>
      </c>
      <c r="C550" s="50" t="s">
        <v>1258</v>
      </c>
      <c r="D550" s="51">
        <v>314</v>
      </c>
      <c r="E550" s="52">
        <v>13350.82</v>
      </c>
      <c r="F550" s="52">
        <v>3284.81</v>
      </c>
      <c r="G550" s="53">
        <v>9822</v>
      </c>
      <c r="H550" s="53">
        <v>14999</v>
      </c>
      <c r="I550" s="54">
        <v>9.2099999999999994E-3</v>
      </c>
      <c r="J550" s="53">
        <f t="shared" si="16"/>
        <v>2</v>
      </c>
      <c r="K550" s="55">
        <f t="shared" si="17"/>
        <v>0.02</v>
      </c>
      <c r="L550" s="56" t="s">
        <v>533</v>
      </c>
      <c r="M550" s="56" t="s">
        <v>358</v>
      </c>
    </row>
    <row r="551" spans="1:13" ht="21.6" customHeight="1" x14ac:dyDescent="0.3">
      <c r="A551" s="50" t="s">
        <v>1285</v>
      </c>
      <c r="B551" s="50" t="s">
        <v>1266</v>
      </c>
      <c r="C551" s="50" t="s">
        <v>1258</v>
      </c>
      <c r="D551" s="51">
        <v>49</v>
      </c>
      <c r="E551" s="52">
        <v>1532.33</v>
      </c>
      <c r="F551" s="52">
        <v>966.93</v>
      </c>
      <c r="G551" s="53">
        <v>1830</v>
      </c>
      <c r="H551" s="53">
        <v>3120</v>
      </c>
      <c r="I551" s="54">
        <v>9.2099999999999994E-3</v>
      </c>
      <c r="J551" s="53">
        <f t="shared" si="16"/>
        <v>2</v>
      </c>
      <c r="K551" s="55">
        <f t="shared" si="17"/>
        <v>0.02</v>
      </c>
      <c r="L551" s="56" t="s">
        <v>533</v>
      </c>
      <c r="M551" s="56" t="s">
        <v>358</v>
      </c>
    </row>
    <row r="552" spans="1:13" ht="21.6" customHeight="1" x14ac:dyDescent="0.3">
      <c r="A552" s="50" t="s">
        <v>1278</v>
      </c>
      <c r="B552" s="50" t="s">
        <v>1266</v>
      </c>
      <c r="C552" s="50" t="s">
        <v>1258</v>
      </c>
      <c r="D552" s="51">
        <v>44</v>
      </c>
      <c r="E552" s="52">
        <v>1132.24</v>
      </c>
      <c r="F552" s="52">
        <v>950.84</v>
      </c>
      <c r="G552" s="53">
        <v>1318</v>
      </c>
      <c r="H552" s="53">
        <v>2070</v>
      </c>
      <c r="I552" s="54">
        <v>9.2099999999999994E-3</v>
      </c>
      <c r="J552" s="53">
        <f t="shared" si="16"/>
        <v>2</v>
      </c>
      <c r="K552" s="55">
        <f t="shared" si="17"/>
        <v>0.02</v>
      </c>
      <c r="L552" s="56" t="s">
        <v>533</v>
      </c>
      <c r="M552" s="56" t="s">
        <v>358</v>
      </c>
    </row>
    <row r="553" spans="1:13" ht="21.6" customHeight="1" x14ac:dyDescent="0.3">
      <c r="A553" s="50" t="s">
        <v>1309</v>
      </c>
      <c r="B553" s="50" t="s">
        <v>1266</v>
      </c>
      <c r="C553" s="50" t="s">
        <v>1258</v>
      </c>
      <c r="D553" s="51">
        <v>43</v>
      </c>
      <c r="E553" s="52">
        <v>515.44000000000005</v>
      </c>
      <c r="F553" s="52">
        <v>423.26</v>
      </c>
      <c r="G553" s="53">
        <v>2051</v>
      </c>
      <c r="H553" s="53">
        <v>3793</v>
      </c>
      <c r="I553" s="54">
        <v>9.2099999999999994E-3</v>
      </c>
      <c r="J553" s="53">
        <f t="shared" si="16"/>
        <v>2</v>
      </c>
      <c r="K553" s="55">
        <f t="shared" si="17"/>
        <v>0.02</v>
      </c>
      <c r="L553" s="56" t="s">
        <v>533</v>
      </c>
      <c r="M553" s="56" t="s">
        <v>358</v>
      </c>
    </row>
    <row r="554" spans="1:13" ht="21.6" customHeight="1" x14ac:dyDescent="0.3">
      <c r="A554" s="50" t="s">
        <v>1265</v>
      </c>
      <c r="B554" s="50" t="s">
        <v>1266</v>
      </c>
      <c r="C554" s="50" t="s">
        <v>1258</v>
      </c>
      <c r="D554" s="51">
        <v>8</v>
      </c>
      <c r="E554" s="52">
        <v>617.19000000000005</v>
      </c>
      <c r="F554" s="52">
        <v>89.98</v>
      </c>
      <c r="G554" s="53">
        <v>345</v>
      </c>
      <c r="H554" s="53">
        <v>495</v>
      </c>
      <c r="I554" s="54">
        <v>9.2099999999999994E-3</v>
      </c>
      <c r="J554" s="53">
        <f t="shared" si="16"/>
        <v>2</v>
      </c>
      <c r="K554" s="55">
        <f t="shared" si="17"/>
        <v>0.02</v>
      </c>
      <c r="L554" s="56" t="s">
        <v>533</v>
      </c>
      <c r="M554" s="56" t="s">
        <v>358</v>
      </c>
    </row>
    <row r="555" spans="1:13" ht="21.6" customHeight="1" x14ac:dyDescent="0.3">
      <c r="A555" s="50" t="s">
        <v>1272</v>
      </c>
      <c r="B555" s="50" t="s">
        <v>1266</v>
      </c>
      <c r="C555" s="50" t="s">
        <v>1258</v>
      </c>
      <c r="D555" s="51">
        <v>1</v>
      </c>
      <c r="E555" s="52">
        <v>398.1</v>
      </c>
      <c r="F555" s="52">
        <v>0</v>
      </c>
      <c r="G555" s="53">
        <v>60</v>
      </c>
      <c r="H555" s="53">
        <v>120</v>
      </c>
      <c r="I555" s="54">
        <v>9.2099999999999994E-3</v>
      </c>
      <c r="J555" s="53">
        <f t="shared" si="16"/>
        <v>2</v>
      </c>
      <c r="K555" s="55">
        <f t="shared" si="17"/>
        <v>0.02</v>
      </c>
      <c r="L555" s="56" t="s">
        <v>533</v>
      </c>
      <c r="M555" s="56" t="s">
        <v>358</v>
      </c>
    </row>
    <row r="556" spans="1:13" ht="21.6" customHeight="1" x14ac:dyDescent="0.3">
      <c r="A556" s="50" t="s">
        <v>1315</v>
      </c>
      <c r="B556" s="50" t="s">
        <v>1271</v>
      </c>
      <c r="C556" s="50" t="s">
        <v>1258</v>
      </c>
      <c r="D556" s="51">
        <v>2</v>
      </c>
      <c r="E556" s="52">
        <v>20.92</v>
      </c>
      <c r="F556" s="52">
        <v>20.92</v>
      </c>
      <c r="G556" s="53">
        <v>60</v>
      </c>
      <c r="H556" s="53">
        <v>60</v>
      </c>
      <c r="I556" s="54">
        <v>3.3790000000000001E-2</v>
      </c>
      <c r="J556" s="53">
        <f t="shared" si="16"/>
        <v>1</v>
      </c>
      <c r="K556" s="55">
        <f t="shared" si="17"/>
        <v>0.03</v>
      </c>
      <c r="L556" s="56" t="s">
        <v>533</v>
      </c>
      <c r="M556" s="56" t="s">
        <v>358</v>
      </c>
    </row>
    <row r="557" spans="1:13" ht="21.6" customHeight="1" x14ac:dyDescent="0.3">
      <c r="A557" s="50" t="s">
        <v>1297</v>
      </c>
      <c r="B557" s="50" t="s">
        <v>1266</v>
      </c>
      <c r="C557" s="50" t="s">
        <v>1258</v>
      </c>
      <c r="D557" s="51">
        <v>256</v>
      </c>
      <c r="E557" s="52">
        <v>10356.68</v>
      </c>
      <c r="F557" s="52">
        <v>5683.78</v>
      </c>
      <c r="G557" s="53">
        <v>8513</v>
      </c>
      <c r="H557" s="53">
        <v>17275</v>
      </c>
      <c r="I557" s="54">
        <v>9.2099999999999994E-3</v>
      </c>
      <c r="J557" s="53">
        <f t="shared" si="16"/>
        <v>3</v>
      </c>
      <c r="K557" s="55">
        <f t="shared" si="17"/>
        <v>0.03</v>
      </c>
      <c r="L557" s="56" t="s">
        <v>533</v>
      </c>
      <c r="M557" s="56" t="s">
        <v>358</v>
      </c>
    </row>
    <row r="558" spans="1:13" ht="21.6" customHeight="1" x14ac:dyDescent="0.3">
      <c r="A558" s="50" t="s">
        <v>1296</v>
      </c>
      <c r="B558" s="50" t="s">
        <v>1266</v>
      </c>
      <c r="C558" s="50" t="s">
        <v>1258</v>
      </c>
      <c r="D558" s="51">
        <v>134</v>
      </c>
      <c r="E558" s="52">
        <v>12711.29</v>
      </c>
      <c r="F558" s="52">
        <v>5652.99</v>
      </c>
      <c r="G558" s="53">
        <v>4245</v>
      </c>
      <c r="H558" s="53">
        <v>9920</v>
      </c>
      <c r="I558" s="54">
        <v>9.2099999999999994E-3</v>
      </c>
      <c r="J558" s="53">
        <f t="shared" si="16"/>
        <v>3</v>
      </c>
      <c r="K558" s="55">
        <f t="shared" si="17"/>
        <v>0.03</v>
      </c>
      <c r="L558" s="56" t="s">
        <v>533</v>
      </c>
      <c r="M558" s="56" t="s">
        <v>358</v>
      </c>
    </row>
    <row r="559" spans="1:13" ht="21.6" customHeight="1" x14ac:dyDescent="0.3">
      <c r="A559" s="50" t="s">
        <v>1308</v>
      </c>
      <c r="B559" s="50" t="s">
        <v>1266</v>
      </c>
      <c r="C559" s="50" t="s">
        <v>1258</v>
      </c>
      <c r="D559" s="51">
        <v>202</v>
      </c>
      <c r="E559" s="52">
        <v>8750.7999999999993</v>
      </c>
      <c r="F559" s="52">
        <v>2846.87</v>
      </c>
      <c r="G559" s="53">
        <v>6939</v>
      </c>
      <c r="H559" s="53">
        <v>14176</v>
      </c>
      <c r="I559" s="54">
        <v>9.2099999999999994E-3</v>
      </c>
      <c r="J559" s="53">
        <f t="shared" si="16"/>
        <v>3</v>
      </c>
      <c r="K559" s="55">
        <f t="shared" si="17"/>
        <v>0.03</v>
      </c>
      <c r="L559" s="56" t="s">
        <v>533</v>
      </c>
      <c r="M559" s="56" t="s">
        <v>358</v>
      </c>
    </row>
    <row r="560" spans="1:13" ht="21.6" customHeight="1" x14ac:dyDescent="0.3">
      <c r="A560" s="50" t="s">
        <v>1318</v>
      </c>
      <c r="B560" s="50" t="s">
        <v>1266</v>
      </c>
      <c r="C560" s="50" t="s">
        <v>1258</v>
      </c>
      <c r="D560" s="51">
        <v>3</v>
      </c>
      <c r="E560" s="52">
        <v>1473.42</v>
      </c>
      <c r="F560" s="52">
        <v>141.66999999999999</v>
      </c>
      <c r="G560" s="53">
        <v>217</v>
      </c>
      <c r="H560" s="53">
        <v>579</v>
      </c>
      <c r="I560" s="54">
        <v>9.2099999999999994E-3</v>
      </c>
      <c r="J560" s="53">
        <f t="shared" si="16"/>
        <v>3</v>
      </c>
      <c r="K560" s="55">
        <f t="shared" si="17"/>
        <v>0.03</v>
      </c>
      <c r="L560" s="56" t="s">
        <v>533</v>
      </c>
      <c r="M560" s="56" t="s">
        <v>358</v>
      </c>
    </row>
    <row r="561" spans="1:13" ht="21.6" customHeight="1" x14ac:dyDescent="0.3">
      <c r="A561" s="50" t="s">
        <v>1319</v>
      </c>
      <c r="B561" s="50" t="s">
        <v>1266</v>
      </c>
      <c r="C561" s="50" t="s">
        <v>1258</v>
      </c>
      <c r="D561" s="51">
        <v>5</v>
      </c>
      <c r="E561" s="52">
        <v>999.4</v>
      </c>
      <c r="F561" s="52">
        <v>105.68</v>
      </c>
      <c r="G561" s="53">
        <v>240</v>
      </c>
      <c r="H561" s="53">
        <v>570</v>
      </c>
      <c r="I561" s="54">
        <v>9.2099999999999994E-3</v>
      </c>
      <c r="J561" s="53">
        <f t="shared" si="16"/>
        <v>3</v>
      </c>
      <c r="K561" s="55">
        <f t="shared" si="17"/>
        <v>0.03</v>
      </c>
      <c r="L561" s="56" t="s">
        <v>533</v>
      </c>
      <c r="M561" s="56" t="s">
        <v>358</v>
      </c>
    </row>
    <row r="562" spans="1:13" ht="21.6" customHeight="1" x14ac:dyDescent="0.3">
      <c r="A562" s="50" t="s">
        <v>1302</v>
      </c>
      <c r="B562" s="50" t="s">
        <v>1269</v>
      </c>
      <c r="C562" s="50" t="s">
        <v>1258</v>
      </c>
      <c r="D562" s="51">
        <v>138</v>
      </c>
      <c r="E562" s="52">
        <v>19589.84</v>
      </c>
      <c r="F562" s="52">
        <v>9420.06</v>
      </c>
      <c r="G562" s="53">
        <v>4830</v>
      </c>
      <c r="H562" s="53">
        <v>9095</v>
      </c>
      <c r="I562" s="54">
        <v>2.104E-2</v>
      </c>
      <c r="J562" s="53">
        <f t="shared" si="16"/>
        <v>2</v>
      </c>
      <c r="K562" s="55">
        <f t="shared" si="17"/>
        <v>0.04</v>
      </c>
      <c r="L562" s="56" t="s">
        <v>533</v>
      </c>
      <c r="M562" s="56" t="s">
        <v>358</v>
      </c>
    </row>
    <row r="563" spans="1:13" ht="21.6" customHeight="1" x14ac:dyDescent="0.3">
      <c r="A563" s="50" t="s">
        <v>1303</v>
      </c>
      <c r="B563" s="50" t="s">
        <v>1269</v>
      </c>
      <c r="C563" s="50" t="s">
        <v>1258</v>
      </c>
      <c r="D563" s="51">
        <v>230</v>
      </c>
      <c r="E563" s="52">
        <v>18937.939999999999</v>
      </c>
      <c r="F563" s="52">
        <v>6029.8</v>
      </c>
      <c r="G563" s="53">
        <v>8318</v>
      </c>
      <c r="H563" s="53">
        <v>15202</v>
      </c>
      <c r="I563" s="54">
        <v>2.104E-2</v>
      </c>
      <c r="J563" s="53">
        <f t="shared" si="16"/>
        <v>2</v>
      </c>
      <c r="K563" s="55">
        <f t="shared" si="17"/>
        <v>0.04</v>
      </c>
      <c r="L563" s="56" t="s">
        <v>533</v>
      </c>
      <c r="M563" s="56" t="s">
        <v>358</v>
      </c>
    </row>
    <row r="564" spans="1:13" ht="21.6" customHeight="1" x14ac:dyDescent="0.3">
      <c r="A564" s="50" t="s">
        <v>1286</v>
      </c>
      <c r="B564" s="50" t="s">
        <v>1269</v>
      </c>
      <c r="C564" s="50" t="s">
        <v>1258</v>
      </c>
      <c r="D564" s="51">
        <v>111</v>
      </c>
      <c r="E564" s="52">
        <v>20159.060000000001</v>
      </c>
      <c r="F564" s="52">
        <v>5864.46</v>
      </c>
      <c r="G564" s="53">
        <v>3675</v>
      </c>
      <c r="H564" s="53">
        <v>7260</v>
      </c>
      <c r="I564" s="54">
        <v>2.104E-2</v>
      </c>
      <c r="J564" s="53">
        <f t="shared" si="16"/>
        <v>2</v>
      </c>
      <c r="K564" s="55">
        <f t="shared" si="17"/>
        <v>0.04</v>
      </c>
      <c r="L564" s="56" t="s">
        <v>533</v>
      </c>
      <c r="M564" s="56" t="s">
        <v>358</v>
      </c>
    </row>
    <row r="565" spans="1:13" ht="21.6" customHeight="1" x14ac:dyDescent="0.3">
      <c r="A565" s="50" t="s">
        <v>1310</v>
      </c>
      <c r="B565" s="50" t="s">
        <v>1269</v>
      </c>
      <c r="C565" s="50" t="s">
        <v>1258</v>
      </c>
      <c r="D565" s="51">
        <v>111</v>
      </c>
      <c r="E565" s="52">
        <v>3757.52</v>
      </c>
      <c r="F565" s="52">
        <v>4760.67</v>
      </c>
      <c r="G565" s="53">
        <v>3685</v>
      </c>
      <c r="H565" s="53">
        <v>6700</v>
      </c>
      <c r="I565" s="54">
        <v>2.104E-2</v>
      </c>
      <c r="J565" s="53">
        <f t="shared" si="16"/>
        <v>2</v>
      </c>
      <c r="K565" s="55">
        <f t="shared" si="17"/>
        <v>0.04</v>
      </c>
      <c r="L565" s="56" t="s">
        <v>533</v>
      </c>
      <c r="M565" s="56" t="s">
        <v>358</v>
      </c>
    </row>
    <row r="566" spans="1:13" ht="21.6" customHeight="1" x14ac:dyDescent="0.3">
      <c r="A566" s="50" t="s">
        <v>1320</v>
      </c>
      <c r="B566" s="50" t="s">
        <v>1269</v>
      </c>
      <c r="C566" s="50" t="s">
        <v>1258</v>
      </c>
      <c r="D566" s="51">
        <v>11</v>
      </c>
      <c r="E566" s="52">
        <v>2995.08</v>
      </c>
      <c r="F566" s="52">
        <v>2530.61</v>
      </c>
      <c r="G566" s="53">
        <v>885</v>
      </c>
      <c r="H566" s="53">
        <v>1680</v>
      </c>
      <c r="I566" s="54">
        <v>2.104E-2</v>
      </c>
      <c r="J566" s="53">
        <f t="shared" si="16"/>
        <v>2</v>
      </c>
      <c r="K566" s="55">
        <f t="shared" si="17"/>
        <v>0.04</v>
      </c>
      <c r="L566" s="56" t="s">
        <v>533</v>
      </c>
      <c r="M566" s="56" t="s">
        <v>358</v>
      </c>
    </row>
    <row r="567" spans="1:13" ht="21.6" customHeight="1" x14ac:dyDescent="0.3">
      <c r="A567" s="50" t="s">
        <v>1279</v>
      </c>
      <c r="B567" s="50" t="s">
        <v>1269</v>
      </c>
      <c r="C567" s="50" t="s">
        <v>1258</v>
      </c>
      <c r="D567" s="51">
        <v>33</v>
      </c>
      <c r="E567" s="52">
        <v>3303.99</v>
      </c>
      <c r="F567" s="52">
        <v>2332.52</v>
      </c>
      <c r="G567" s="53">
        <v>1125</v>
      </c>
      <c r="H567" s="53">
        <v>1890</v>
      </c>
      <c r="I567" s="54">
        <v>2.104E-2</v>
      </c>
      <c r="J567" s="53">
        <f t="shared" si="16"/>
        <v>2</v>
      </c>
      <c r="K567" s="55">
        <f t="shared" si="17"/>
        <v>0.04</v>
      </c>
      <c r="L567" s="56" t="s">
        <v>533</v>
      </c>
      <c r="M567" s="56" t="s">
        <v>358</v>
      </c>
    </row>
    <row r="568" spans="1:13" ht="21.6" customHeight="1" x14ac:dyDescent="0.3">
      <c r="A568" s="50" t="s">
        <v>1287</v>
      </c>
      <c r="B568" s="50" t="s">
        <v>1269</v>
      </c>
      <c r="C568" s="50" t="s">
        <v>1258</v>
      </c>
      <c r="D568" s="51">
        <v>135</v>
      </c>
      <c r="E568" s="52">
        <v>24791.97</v>
      </c>
      <c r="F568" s="52">
        <v>1478.31</v>
      </c>
      <c r="G568" s="53">
        <v>4267</v>
      </c>
      <c r="H568" s="53">
        <v>4604</v>
      </c>
      <c r="I568" s="54">
        <v>2.104E-2</v>
      </c>
      <c r="J568" s="53">
        <f t="shared" si="16"/>
        <v>2</v>
      </c>
      <c r="K568" s="55">
        <f t="shared" si="17"/>
        <v>0.04</v>
      </c>
      <c r="L568" s="56" t="s">
        <v>533</v>
      </c>
      <c r="M568" s="56" t="s">
        <v>358</v>
      </c>
    </row>
    <row r="569" spans="1:13" ht="21.6" customHeight="1" x14ac:dyDescent="0.3">
      <c r="A569" s="50" t="s">
        <v>1311</v>
      </c>
      <c r="B569" s="50" t="s">
        <v>1269</v>
      </c>
      <c r="C569" s="50" t="s">
        <v>1258</v>
      </c>
      <c r="D569" s="51">
        <v>4</v>
      </c>
      <c r="E569" s="52">
        <v>292.41000000000003</v>
      </c>
      <c r="F569" s="52">
        <v>292.41000000000003</v>
      </c>
      <c r="G569" s="53">
        <v>240</v>
      </c>
      <c r="H569" s="53">
        <v>480</v>
      </c>
      <c r="I569" s="54">
        <v>2.104E-2</v>
      </c>
      <c r="J569" s="53">
        <f t="shared" si="16"/>
        <v>2</v>
      </c>
      <c r="K569" s="55">
        <f t="shared" si="17"/>
        <v>0.04</v>
      </c>
      <c r="L569" s="56" t="s">
        <v>533</v>
      </c>
      <c r="M569" s="56" t="s">
        <v>358</v>
      </c>
    </row>
    <row r="570" spans="1:13" ht="21.6" customHeight="1" x14ac:dyDescent="0.3">
      <c r="A570" s="50" t="s">
        <v>1268</v>
      </c>
      <c r="B570" s="50" t="s">
        <v>1269</v>
      </c>
      <c r="C570" s="50" t="s">
        <v>1258</v>
      </c>
      <c r="D570" s="51">
        <v>1</v>
      </c>
      <c r="E570" s="52">
        <v>12.63</v>
      </c>
      <c r="F570" s="52">
        <v>12.63</v>
      </c>
      <c r="G570" s="53">
        <v>30</v>
      </c>
      <c r="H570" s="53">
        <v>60</v>
      </c>
      <c r="I570" s="54">
        <v>2.104E-2</v>
      </c>
      <c r="J570" s="53">
        <f t="shared" si="16"/>
        <v>2</v>
      </c>
      <c r="K570" s="55">
        <f t="shared" si="17"/>
        <v>0.04</v>
      </c>
      <c r="L570" s="56" t="s">
        <v>533</v>
      </c>
      <c r="M570" s="56" t="s">
        <v>358</v>
      </c>
    </row>
    <row r="571" spans="1:13" ht="21.6" customHeight="1" x14ac:dyDescent="0.3">
      <c r="A571" s="50" t="s">
        <v>1312</v>
      </c>
      <c r="B571" s="50" t="s">
        <v>1269</v>
      </c>
      <c r="C571" s="50" t="s">
        <v>1258</v>
      </c>
      <c r="D571" s="51">
        <v>7</v>
      </c>
      <c r="E571" s="52">
        <v>174.67</v>
      </c>
      <c r="F571" s="52">
        <v>52.75</v>
      </c>
      <c r="G571" s="53">
        <v>215</v>
      </c>
      <c r="H571" s="53">
        <v>486</v>
      </c>
      <c r="I571" s="54">
        <v>2.104E-2</v>
      </c>
      <c r="J571" s="53">
        <f t="shared" si="16"/>
        <v>3</v>
      </c>
      <c r="K571" s="55">
        <f t="shared" si="17"/>
        <v>0.06</v>
      </c>
      <c r="L571" s="56" t="s">
        <v>533</v>
      </c>
      <c r="M571" s="56" t="s">
        <v>358</v>
      </c>
    </row>
    <row r="572" spans="1:13" ht="21.6" customHeight="1" x14ac:dyDescent="0.3">
      <c r="A572" s="50" t="s">
        <v>1300</v>
      </c>
      <c r="B572" s="50" t="s">
        <v>1271</v>
      </c>
      <c r="C572" s="50" t="s">
        <v>1258</v>
      </c>
      <c r="D572" s="51">
        <v>136</v>
      </c>
      <c r="E572" s="52">
        <v>15018.59</v>
      </c>
      <c r="F572" s="52">
        <v>8332.82</v>
      </c>
      <c r="G572" s="53">
        <v>4950</v>
      </c>
      <c r="H572" s="53">
        <v>8460</v>
      </c>
      <c r="I572" s="54">
        <v>3.3790000000000001E-2</v>
      </c>
      <c r="J572" s="53">
        <f t="shared" si="16"/>
        <v>2</v>
      </c>
      <c r="K572" s="55">
        <f t="shared" si="17"/>
        <v>7.0000000000000007E-2</v>
      </c>
      <c r="L572" s="56" t="s">
        <v>533</v>
      </c>
      <c r="M572" s="56" t="s">
        <v>358</v>
      </c>
    </row>
    <row r="573" spans="1:13" ht="21.6" customHeight="1" x14ac:dyDescent="0.3">
      <c r="A573" s="50" t="s">
        <v>1313</v>
      </c>
      <c r="B573" s="50" t="s">
        <v>1271</v>
      </c>
      <c r="C573" s="50" t="s">
        <v>1258</v>
      </c>
      <c r="D573" s="51">
        <v>103</v>
      </c>
      <c r="E573" s="52">
        <v>3950.01</v>
      </c>
      <c r="F573" s="52">
        <v>4375.1899999999996</v>
      </c>
      <c r="G573" s="53">
        <v>3430</v>
      </c>
      <c r="H573" s="53">
        <v>5680</v>
      </c>
      <c r="I573" s="54">
        <v>3.3790000000000001E-2</v>
      </c>
      <c r="J573" s="53">
        <f t="shared" si="16"/>
        <v>2</v>
      </c>
      <c r="K573" s="55">
        <f t="shared" si="17"/>
        <v>7.0000000000000007E-2</v>
      </c>
      <c r="L573" s="56" t="s">
        <v>533</v>
      </c>
      <c r="M573" s="56" t="s">
        <v>358</v>
      </c>
    </row>
    <row r="574" spans="1:13" ht="21.6" customHeight="1" x14ac:dyDescent="0.3">
      <c r="A574" s="50" t="s">
        <v>1321</v>
      </c>
      <c r="B574" s="50" t="s">
        <v>1271</v>
      </c>
      <c r="C574" s="50" t="s">
        <v>1258</v>
      </c>
      <c r="D574" s="51">
        <v>15</v>
      </c>
      <c r="E574" s="52">
        <v>817.26</v>
      </c>
      <c r="F574" s="52">
        <v>817.26</v>
      </c>
      <c r="G574" s="53">
        <v>1020</v>
      </c>
      <c r="H574" s="53">
        <v>1830</v>
      </c>
      <c r="I574" s="54">
        <v>3.3790000000000001E-2</v>
      </c>
      <c r="J574" s="53">
        <f t="shared" si="16"/>
        <v>2</v>
      </c>
      <c r="K574" s="55">
        <f t="shared" si="17"/>
        <v>7.0000000000000007E-2</v>
      </c>
      <c r="L574" s="56" t="s">
        <v>533</v>
      </c>
      <c r="M574" s="56" t="s">
        <v>358</v>
      </c>
    </row>
    <row r="575" spans="1:13" ht="21.6" customHeight="1" x14ac:dyDescent="0.3">
      <c r="A575" s="50" t="s">
        <v>1314</v>
      </c>
      <c r="B575" s="50" t="s">
        <v>1271</v>
      </c>
      <c r="C575" s="50" t="s">
        <v>1258</v>
      </c>
      <c r="D575" s="51">
        <v>5</v>
      </c>
      <c r="E575" s="52">
        <v>984.55</v>
      </c>
      <c r="F575" s="52">
        <v>254.3</v>
      </c>
      <c r="G575" s="53">
        <v>150</v>
      </c>
      <c r="H575" s="53">
        <v>240</v>
      </c>
      <c r="I575" s="54">
        <v>3.3790000000000001E-2</v>
      </c>
      <c r="J575" s="53">
        <f t="shared" si="16"/>
        <v>2</v>
      </c>
      <c r="K575" s="55">
        <f t="shared" si="17"/>
        <v>7.0000000000000007E-2</v>
      </c>
      <c r="L575" s="56" t="s">
        <v>533</v>
      </c>
      <c r="M575" s="56" t="s">
        <v>358</v>
      </c>
    </row>
    <row r="576" spans="1:13" ht="21.6" customHeight="1" x14ac:dyDescent="0.3">
      <c r="A576" s="50" t="s">
        <v>1298</v>
      </c>
      <c r="B576" s="50" t="s">
        <v>1271</v>
      </c>
      <c r="C576" s="50" t="s">
        <v>1258</v>
      </c>
      <c r="D576" s="51">
        <v>77</v>
      </c>
      <c r="E576" s="52">
        <v>9630.27</v>
      </c>
      <c r="F576" s="52">
        <v>4592.96</v>
      </c>
      <c r="G576" s="53">
        <v>2488</v>
      </c>
      <c r="H576" s="53">
        <v>5460</v>
      </c>
      <c r="I576" s="54">
        <v>3.3790000000000001E-2</v>
      </c>
      <c r="J576" s="53">
        <f t="shared" si="16"/>
        <v>3</v>
      </c>
      <c r="K576" s="55">
        <f t="shared" si="17"/>
        <v>0.1</v>
      </c>
      <c r="L576" s="56" t="s">
        <v>533</v>
      </c>
      <c r="M576" s="56" t="s">
        <v>358</v>
      </c>
    </row>
    <row r="577" spans="1:13" ht="21.6" customHeight="1" x14ac:dyDescent="0.3">
      <c r="A577" s="50" t="s">
        <v>1289</v>
      </c>
      <c r="B577" s="50" t="s">
        <v>1271</v>
      </c>
      <c r="C577" s="50" t="s">
        <v>1258</v>
      </c>
      <c r="D577" s="51">
        <v>61</v>
      </c>
      <c r="E577" s="52">
        <v>12370.19</v>
      </c>
      <c r="F577" s="52">
        <v>2162.6999999999998</v>
      </c>
      <c r="G577" s="53">
        <v>1890</v>
      </c>
      <c r="H577" s="53">
        <v>4260</v>
      </c>
      <c r="I577" s="54">
        <v>3.3790000000000001E-2</v>
      </c>
      <c r="J577" s="53">
        <f t="shared" si="16"/>
        <v>3</v>
      </c>
      <c r="K577" s="55">
        <f t="shared" si="17"/>
        <v>0.1</v>
      </c>
      <c r="L577" s="56" t="s">
        <v>533</v>
      </c>
      <c r="M577" s="56" t="s">
        <v>358</v>
      </c>
    </row>
    <row r="578" spans="1:13" ht="21.6" customHeight="1" x14ac:dyDescent="0.3">
      <c r="A578" s="50" t="s">
        <v>1280</v>
      </c>
      <c r="B578" s="50" t="s">
        <v>1271</v>
      </c>
      <c r="C578" s="50" t="s">
        <v>1258</v>
      </c>
      <c r="D578" s="51">
        <v>28</v>
      </c>
      <c r="E578" s="52">
        <v>8111.92</v>
      </c>
      <c r="F578" s="52">
        <v>1901.02</v>
      </c>
      <c r="G578" s="53">
        <v>840</v>
      </c>
      <c r="H578" s="53">
        <v>2130</v>
      </c>
      <c r="I578" s="54">
        <v>3.3790000000000001E-2</v>
      </c>
      <c r="J578" s="53">
        <f t="shared" ref="J578:J641" si="18">ROUNDUP(H578/G578,0)</f>
        <v>3</v>
      </c>
      <c r="K578" s="55">
        <f t="shared" ref="K578:K641" si="19">ROUND(I578*J578,2)</f>
        <v>0.1</v>
      </c>
      <c r="L578" s="56" t="s">
        <v>533</v>
      </c>
      <c r="M578" s="56" t="s">
        <v>358</v>
      </c>
    </row>
    <row r="579" spans="1:13" ht="21.6" customHeight="1" x14ac:dyDescent="0.3">
      <c r="A579" s="50" t="s">
        <v>1288</v>
      </c>
      <c r="B579" s="50" t="s">
        <v>1271</v>
      </c>
      <c r="C579" s="50" t="s">
        <v>1258</v>
      </c>
      <c r="D579" s="51">
        <v>38</v>
      </c>
      <c r="E579" s="52">
        <v>6166.86</v>
      </c>
      <c r="F579" s="52">
        <v>719.72</v>
      </c>
      <c r="G579" s="53">
        <v>1620</v>
      </c>
      <c r="H579" s="53">
        <v>3540</v>
      </c>
      <c r="I579" s="54">
        <v>3.3790000000000001E-2</v>
      </c>
      <c r="J579" s="53">
        <f t="shared" si="18"/>
        <v>3</v>
      </c>
      <c r="K579" s="55">
        <f t="shared" si="19"/>
        <v>0.1</v>
      </c>
      <c r="L579" s="56" t="s">
        <v>533</v>
      </c>
      <c r="M579" s="56" t="s">
        <v>358</v>
      </c>
    </row>
    <row r="580" spans="1:13" ht="21.6" customHeight="1" x14ac:dyDescent="0.3">
      <c r="A580" s="50" t="s">
        <v>1301</v>
      </c>
      <c r="B580" s="50" t="s">
        <v>1291</v>
      </c>
      <c r="C580" s="50" t="s">
        <v>1258</v>
      </c>
      <c r="D580" s="51">
        <v>25</v>
      </c>
      <c r="E580" s="52">
        <v>1214.32</v>
      </c>
      <c r="F580" s="52">
        <v>1214.32</v>
      </c>
      <c r="G580" s="53">
        <v>825</v>
      </c>
      <c r="H580" s="53">
        <v>960</v>
      </c>
      <c r="I580" s="54">
        <v>5.5210000000000002E-2</v>
      </c>
      <c r="J580" s="53">
        <f t="shared" si="18"/>
        <v>2</v>
      </c>
      <c r="K580" s="55">
        <f t="shared" si="19"/>
        <v>0.11</v>
      </c>
      <c r="L580" s="56" t="s">
        <v>533</v>
      </c>
      <c r="M580" s="56" t="s">
        <v>358</v>
      </c>
    </row>
    <row r="581" spans="1:13" ht="21.6" customHeight="1" x14ac:dyDescent="0.3">
      <c r="A581" s="50" t="s">
        <v>1316</v>
      </c>
      <c r="B581" s="50" t="s">
        <v>1291</v>
      </c>
      <c r="C581" s="50" t="s">
        <v>1258</v>
      </c>
      <c r="D581" s="51">
        <v>17</v>
      </c>
      <c r="E581" s="52">
        <v>1076.58</v>
      </c>
      <c r="F581" s="52">
        <v>907.29</v>
      </c>
      <c r="G581" s="53">
        <v>605</v>
      </c>
      <c r="H581" s="53">
        <v>755</v>
      </c>
      <c r="I581" s="54">
        <v>5.5210000000000002E-2</v>
      </c>
      <c r="J581" s="53">
        <f t="shared" si="18"/>
        <v>2</v>
      </c>
      <c r="K581" s="55">
        <f t="shared" si="19"/>
        <v>0.11</v>
      </c>
      <c r="L581" s="56" t="s">
        <v>533</v>
      </c>
      <c r="M581" s="56" t="s">
        <v>358</v>
      </c>
    </row>
    <row r="582" spans="1:13" ht="21.6" customHeight="1" x14ac:dyDescent="0.3">
      <c r="A582" s="50" t="s">
        <v>1292</v>
      </c>
      <c r="B582" s="50" t="s">
        <v>1291</v>
      </c>
      <c r="C582" s="50" t="s">
        <v>1258</v>
      </c>
      <c r="D582" s="51">
        <v>16</v>
      </c>
      <c r="E582" s="52">
        <v>263.85000000000002</v>
      </c>
      <c r="F582" s="52">
        <v>263.85000000000002</v>
      </c>
      <c r="G582" s="53">
        <v>600</v>
      </c>
      <c r="H582" s="53">
        <v>990</v>
      </c>
      <c r="I582" s="54">
        <v>5.5210000000000002E-2</v>
      </c>
      <c r="J582" s="53">
        <f t="shared" si="18"/>
        <v>2</v>
      </c>
      <c r="K582" s="55">
        <f t="shared" si="19"/>
        <v>0.11</v>
      </c>
      <c r="L582" s="56" t="s">
        <v>533</v>
      </c>
      <c r="M582" s="56" t="s">
        <v>358</v>
      </c>
    </row>
    <row r="583" spans="1:13" ht="21.6" customHeight="1" x14ac:dyDescent="0.3">
      <c r="A583" s="50" t="s">
        <v>1290</v>
      </c>
      <c r="B583" s="50" t="s">
        <v>1291</v>
      </c>
      <c r="C583" s="50" t="s">
        <v>1258</v>
      </c>
      <c r="D583" s="51">
        <v>5</v>
      </c>
      <c r="E583" s="52">
        <v>625.66999999999996</v>
      </c>
      <c r="F583" s="52">
        <v>145.52000000000001</v>
      </c>
      <c r="G583" s="53">
        <v>390</v>
      </c>
      <c r="H583" s="53">
        <v>780</v>
      </c>
      <c r="I583" s="54">
        <v>5.5210000000000002E-2</v>
      </c>
      <c r="J583" s="53">
        <f t="shared" si="18"/>
        <v>2</v>
      </c>
      <c r="K583" s="55">
        <f t="shared" si="19"/>
        <v>0.11</v>
      </c>
      <c r="L583" s="56" t="s">
        <v>533</v>
      </c>
      <c r="M583" s="56" t="s">
        <v>358</v>
      </c>
    </row>
    <row r="584" spans="1:13" ht="21.6" customHeight="1" x14ac:dyDescent="0.3">
      <c r="A584" s="50" t="s">
        <v>1299</v>
      </c>
      <c r="B584" s="50" t="s">
        <v>1271</v>
      </c>
      <c r="C584" s="50" t="s">
        <v>1258</v>
      </c>
      <c r="D584" s="51">
        <v>2</v>
      </c>
      <c r="E584" s="52">
        <v>1376.52</v>
      </c>
      <c r="F584" s="52">
        <v>135.36000000000001</v>
      </c>
      <c r="G584" s="53">
        <v>60</v>
      </c>
      <c r="H584" s="53">
        <v>240</v>
      </c>
      <c r="I584" s="54">
        <v>3.3790000000000001E-2</v>
      </c>
      <c r="J584" s="53">
        <f t="shared" si="18"/>
        <v>4</v>
      </c>
      <c r="K584" s="55">
        <f t="shared" si="19"/>
        <v>0.14000000000000001</v>
      </c>
      <c r="L584" s="56" t="s">
        <v>533</v>
      </c>
      <c r="M584" s="56" t="s">
        <v>358</v>
      </c>
    </row>
    <row r="585" spans="1:13" ht="21.6" customHeight="1" x14ac:dyDescent="0.3">
      <c r="A585" s="50" t="s">
        <v>1270</v>
      </c>
      <c r="B585" s="50" t="s">
        <v>1271</v>
      </c>
      <c r="C585" s="50" t="s">
        <v>1258</v>
      </c>
      <c r="D585" s="51">
        <v>5</v>
      </c>
      <c r="E585" s="52">
        <v>4069.5</v>
      </c>
      <c r="F585" s="52">
        <v>110.65</v>
      </c>
      <c r="G585" s="53">
        <v>150</v>
      </c>
      <c r="H585" s="53">
        <v>600</v>
      </c>
      <c r="I585" s="54">
        <v>3.3790000000000001E-2</v>
      </c>
      <c r="J585" s="53">
        <f t="shared" si="18"/>
        <v>4</v>
      </c>
      <c r="K585" s="55">
        <f t="shared" si="19"/>
        <v>0.14000000000000001</v>
      </c>
      <c r="L585" s="56" t="s">
        <v>533</v>
      </c>
      <c r="M585" s="56" t="s">
        <v>358</v>
      </c>
    </row>
    <row r="586" spans="1:13" ht="21.6" customHeight="1" x14ac:dyDescent="0.3">
      <c r="A586" s="50" t="s">
        <v>1281</v>
      </c>
      <c r="B586" s="50" t="s">
        <v>1282</v>
      </c>
      <c r="C586" s="50" t="s">
        <v>1258</v>
      </c>
      <c r="D586" s="51">
        <v>2</v>
      </c>
      <c r="E586" s="52">
        <v>111.61</v>
      </c>
      <c r="F586" s="52">
        <v>100.02</v>
      </c>
      <c r="G586" s="53">
        <v>60</v>
      </c>
      <c r="H586" s="53">
        <v>90</v>
      </c>
      <c r="I586" s="54">
        <v>0.19378000000000001</v>
      </c>
      <c r="J586" s="53">
        <f t="shared" si="18"/>
        <v>2</v>
      </c>
      <c r="K586" s="55">
        <f t="shared" si="19"/>
        <v>0.39</v>
      </c>
      <c r="L586" s="56" t="s">
        <v>533</v>
      </c>
      <c r="M586" s="56" t="s">
        <v>358</v>
      </c>
    </row>
    <row r="587" spans="1:13" ht="21.6" customHeight="1" x14ac:dyDescent="0.3">
      <c r="A587" s="50" t="s">
        <v>1283</v>
      </c>
      <c r="B587" s="50" t="s">
        <v>1264</v>
      </c>
      <c r="C587" s="50" t="s">
        <v>1258</v>
      </c>
      <c r="D587" s="51">
        <v>28</v>
      </c>
      <c r="E587" s="52">
        <v>1929.59</v>
      </c>
      <c r="F587" s="52">
        <v>1565.23</v>
      </c>
      <c r="G587" s="53">
        <v>835</v>
      </c>
      <c r="H587" s="53">
        <v>1146</v>
      </c>
      <c r="I587" s="54">
        <v>0.39498</v>
      </c>
      <c r="J587" s="53">
        <f t="shared" si="18"/>
        <v>2</v>
      </c>
      <c r="K587" s="55">
        <f t="shared" si="19"/>
        <v>0.79</v>
      </c>
      <c r="L587" s="56" t="s">
        <v>533</v>
      </c>
      <c r="M587" s="56" t="s">
        <v>358</v>
      </c>
    </row>
    <row r="588" spans="1:13" ht="21.6" customHeight="1" x14ac:dyDescent="0.3">
      <c r="A588" s="50" t="s">
        <v>1277</v>
      </c>
      <c r="B588" s="50" t="s">
        <v>1264</v>
      </c>
      <c r="C588" s="50" t="s">
        <v>1258</v>
      </c>
      <c r="D588" s="51">
        <v>1</v>
      </c>
      <c r="E588" s="52">
        <v>424.62</v>
      </c>
      <c r="F588" s="52">
        <v>164.01</v>
      </c>
      <c r="G588" s="53">
        <v>30</v>
      </c>
      <c r="H588" s="53">
        <v>120</v>
      </c>
      <c r="I588" s="54">
        <v>0.39498</v>
      </c>
      <c r="J588" s="53">
        <f t="shared" si="18"/>
        <v>4</v>
      </c>
      <c r="K588" s="55">
        <f t="shared" si="19"/>
        <v>1.58</v>
      </c>
      <c r="L588" s="56" t="s">
        <v>533</v>
      </c>
      <c r="M588" s="56" t="s">
        <v>358</v>
      </c>
    </row>
    <row r="589" spans="1:13" ht="21.6" customHeight="1" x14ac:dyDescent="0.3">
      <c r="A589" s="50" t="s">
        <v>1263</v>
      </c>
      <c r="B589" s="50" t="s">
        <v>1264</v>
      </c>
      <c r="C589" s="50" t="s">
        <v>1258</v>
      </c>
      <c r="D589" s="51">
        <v>1</v>
      </c>
      <c r="E589" s="52">
        <v>424</v>
      </c>
      <c r="F589" s="52">
        <v>158.38999999999999</v>
      </c>
      <c r="G589" s="53">
        <v>30</v>
      </c>
      <c r="H589" s="53">
        <v>120</v>
      </c>
      <c r="I589" s="54">
        <v>0.39498</v>
      </c>
      <c r="J589" s="53">
        <f t="shared" si="18"/>
        <v>4</v>
      </c>
      <c r="K589" s="55">
        <f t="shared" si="19"/>
        <v>1.58</v>
      </c>
      <c r="L589" s="56" t="s">
        <v>533</v>
      </c>
      <c r="M589" s="56" t="s">
        <v>358</v>
      </c>
    </row>
    <row r="590" spans="1:13" ht="21.6" customHeight="1" x14ac:dyDescent="0.3">
      <c r="A590" s="50" t="s">
        <v>1256</v>
      </c>
      <c r="B590" s="50" t="s">
        <v>1257</v>
      </c>
      <c r="C590" s="50" t="s">
        <v>1258</v>
      </c>
      <c r="D590" s="51">
        <v>2</v>
      </c>
      <c r="E590" s="52">
        <v>768.1</v>
      </c>
      <c r="F590" s="52">
        <v>645.27</v>
      </c>
      <c r="G590" s="53">
        <v>60</v>
      </c>
      <c r="H590" s="53">
        <v>60</v>
      </c>
      <c r="I590" s="54">
        <v>6.0340600000000002</v>
      </c>
      <c r="J590" s="53">
        <f t="shared" si="18"/>
        <v>1</v>
      </c>
      <c r="K590" s="55">
        <f t="shared" si="19"/>
        <v>6.03</v>
      </c>
      <c r="L590" s="56" t="s">
        <v>533</v>
      </c>
      <c r="M590" s="56" t="s">
        <v>358</v>
      </c>
    </row>
    <row r="591" spans="1:13" ht="21.6" customHeight="1" x14ac:dyDescent="0.3">
      <c r="A591" s="50" t="s">
        <v>1304</v>
      </c>
      <c r="B591" s="50" t="s">
        <v>1305</v>
      </c>
      <c r="C591" s="50" t="s">
        <v>1258</v>
      </c>
      <c r="D591" s="51">
        <v>1</v>
      </c>
      <c r="E591" s="52">
        <v>106.25</v>
      </c>
      <c r="F591" s="52">
        <v>106.25</v>
      </c>
      <c r="G591" s="53">
        <v>10</v>
      </c>
      <c r="H591" s="53">
        <v>30</v>
      </c>
      <c r="I591" s="54">
        <v>4.9252200000000004</v>
      </c>
      <c r="J591" s="53">
        <f t="shared" si="18"/>
        <v>3</v>
      </c>
      <c r="K591" s="55">
        <f t="shared" si="19"/>
        <v>14.78</v>
      </c>
      <c r="L591" s="56" t="s">
        <v>533</v>
      </c>
      <c r="M591" s="56" t="s">
        <v>358</v>
      </c>
    </row>
    <row r="592" spans="1:13" ht="21.6" customHeight="1" x14ac:dyDescent="0.3">
      <c r="A592" s="50" t="s">
        <v>1295</v>
      </c>
      <c r="B592" s="50" t="s">
        <v>1257</v>
      </c>
      <c r="C592" s="50" t="s">
        <v>1258</v>
      </c>
      <c r="D592" s="51">
        <v>1</v>
      </c>
      <c r="E592" s="52">
        <v>444.4</v>
      </c>
      <c r="F592" s="52">
        <v>444.4</v>
      </c>
      <c r="G592" s="53">
        <v>30</v>
      </c>
      <c r="H592" s="53">
        <v>90</v>
      </c>
      <c r="I592" s="54">
        <v>6.0340600000000002</v>
      </c>
      <c r="J592" s="53">
        <f t="shared" si="18"/>
        <v>3</v>
      </c>
      <c r="K592" s="55">
        <f t="shared" si="19"/>
        <v>18.100000000000001</v>
      </c>
      <c r="L592" s="56" t="s">
        <v>533</v>
      </c>
      <c r="M592" s="56" t="s">
        <v>358</v>
      </c>
    </row>
    <row r="593" spans="1:13" ht="21.6" customHeight="1" x14ac:dyDescent="0.3">
      <c r="A593" s="50" t="s">
        <v>1317</v>
      </c>
      <c r="B593" s="50" t="s">
        <v>1307</v>
      </c>
      <c r="C593" s="50" t="s">
        <v>1258</v>
      </c>
      <c r="D593" s="51">
        <v>13</v>
      </c>
      <c r="E593" s="52">
        <v>6065.84</v>
      </c>
      <c r="F593" s="52">
        <v>4036.94</v>
      </c>
      <c r="G593" s="53">
        <v>390</v>
      </c>
      <c r="H593" s="53">
        <v>420</v>
      </c>
      <c r="I593" s="54">
        <v>9.24146</v>
      </c>
      <c r="J593" s="53">
        <f t="shared" si="18"/>
        <v>2</v>
      </c>
      <c r="K593" s="55">
        <f t="shared" si="19"/>
        <v>18.48</v>
      </c>
      <c r="L593" s="56" t="s">
        <v>533</v>
      </c>
      <c r="M593" s="56" t="s">
        <v>358</v>
      </c>
    </row>
    <row r="594" spans="1:13" ht="21.6" customHeight="1" x14ac:dyDescent="0.3">
      <c r="A594" s="50" t="s">
        <v>1306</v>
      </c>
      <c r="B594" s="50" t="s">
        <v>1307</v>
      </c>
      <c r="C594" s="50" t="s">
        <v>1258</v>
      </c>
      <c r="D594" s="51">
        <v>2</v>
      </c>
      <c r="E594" s="52">
        <v>1635.22</v>
      </c>
      <c r="F594" s="52">
        <v>1466.5</v>
      </c>
      <c r="G594" s="53">
        <v>60</v>
      </c>
      <c r="H594" s="53">
        <v>90</v>
      </c>
      <c r="I594" s="54">
        <v>9.24146</v>
      </c>
      <c r="J594" s="53">
        <f t="shared" si="18"/>
        <v>2</v>
      </c>
      <c r="K594" s="55">
        <f t="shared" si="19"/>
        <v>18.48</v>
      </c>
      <c r="L594" s="56" t="s">
        <v>533</v>
      </c>
      <c r="M594" s="56" t="s">
        <v>358</v>
      </c>
    </row>
    <row r="595" spans="1:13" ht="21.6" customHeight="1" x14ac:dyDescent="0.3">
      <c r="A595" s="50" t="s">
        <v>1293</v>
      </c>
      <c r="B595" s="50" t="s">
        <v>1294</v>
      </c>
      <c r="C595" s="50" t="s">
        <v>1258</v>
      </c>
      <c r="D595" s="51">
        <v>3</v>
      </c>
      <c r="E595" s="52">
        <v>5128.07</v>
      </c>
      <c r="F595" s="52">
        <v>4941.75</v>
      </c>
      <c r="G595" s="53">
        <v>90</v>
      </c>
      <c r="H595" s="53">
        <v>180</v>
      </c>
      <c r="I595" s="54">
        <v>13.063420000000001</v>
      </c>
      <c r="J595" s="53">
        <f t="shared" si="18"/>
        <v>2</v>
      </c>
      <c r="K595" s="55">
        <f t="shared" si="19"/>
        <v>26.13</v>
      </c>
      <c r="L595" s="56" t="s">
        <v>533</v>
      </c>
      <c r="M595" s="56" t="s">
        <v>358</v>
      </c>
    </row>
    <row r="596" spans="1:13" ht="21.6" customHeight="1" x14ac:dyDescent="0.3">
      <c r="A596" s="50" t="s">
        <v>1273</v>
      </c>
      <c r="B596" s="50" t="s">
        <v>1274</v>
      </c>
      <c r="C596" s="50" t="s">
        <v>1258</v>
      </c>
      <c r="D596" s="51">
        <v>12</v>
      </c>
      <c r="E596" s="52">
        <v>18593.07</v>
      </c>
      <c r="F596" s="52">
        <v>18593.07</v>
      </c>
      <c r="G596" s="53">
        <v>581</v>
      </c>
      <c r="H596" s="53">
        <v>3069</v>
      </c>
      <c r="I596" s="54">
        <v>6.6843300000000001</v>
      </c>
      <c r="J596" s="53">
        <f t="shared" si="18"/>
        <v>6</v>
      </c>
      <c r="K596" s="55">
        <f t="shared" si="19"/>
        <v>40.11</v>
      </c>
      <c r="L596" s="56" t="s">
        <v>533</v>
      </c>
      <c r="M596" s="56" t="s">
        <v>358</v>
      </c>
    </row>
    <row r="597" spans="1:13" ht="21.6" customHeight="1" x14ac:dyDescent="0.3">
      <c r="A597" s="50" t="s">
        <v>1275</v>
      </c>
      <c r="B597" s="50" t="s">
        <v>1276</v>
      </c>
      <c r="C597" s="50" t="s">
        <v>1258</v>
      </c>
      <c r="D597" s="51">
        <v>18</v>
      </c>
      <c r="E597" s="52">
        <v>24081.39</v>
      </c>
      <c r="F597" s="52">
        <v>20466.39</v>
      </c>
      <c r="G597" s="53">
        <v>735</v>
      </c>
      <c r="H597" s="53">
        <v>1080</v>
      </c>
      <c r="I597" s="54">
        <v>21.328659999999999</v>
      </c>
      <c r="J597" s="53">
        <f t="shared" si="18"/>
        <v>2</v>
      </c>
      <c r="K597" s="55">
        <f t="shared" si="19"/>
        <v>42.66</v>
      </c>
      <c r="L597" s="56" t="s">
        <v>533</v>
      </c>
      <c r="M597" s="56" t="s">
        <v>358</v>
      </c>
    </row>
    <row r="598" spans="1:13" ht="21.6" customHeight="1" x14ac:dyDescent="0.3">
      <c r="A598" s="50" t="s">
        <v>1261</v>
      </c>
      <c r="B598" s="50" t="s">
        <v>1262</v>
      </c>
      <c r="C598" s="50" t="s">
        <v>1258</v>
      </c>
      <c r="D598" s="51">
        <v>11</v>
      </c>
      <c r="E598" s="52">
        <v>15348.39</v>
      </c>
      <c r="F598" s="52">
        <v>15348.39</v>
      </c>
      <c r="G598" s="53">
        <v>320</v>
      </c>
      <c r="H598" s="53">
        <v>960</v>
      </c>
      <c r="I598" s="54">
        <v>16.016999999999999</v>
      </c>
      <c r="J598" s="53">
        <f t="shared" si="18"/>
        <v>3</v>
      </c>
      <c r="K598" s="55">
        <f t="shared" si="19"/>
        <v>48.05</v>
      </c>
      <c r="L598" s="56" t="s">
        <v>533</v>
      </c>
      <c r="M598" s="56" t="s">
        <v>358</v>
      </c>
    </row>
    <row r="599" spans="1:13" ht="21.6" customHeight="1" x14ac:dyDescent="0.3">
      <c r="A599" s="50" t="s">
        <v>1259</v>
      </c>
      <c r="B599" s="50" t="s">
        <v>1260</v>
      </c>
      <c r="C599" s="50" t="s">
        <v>1258</v>
      </c>
      <c r="D599" s="51">
        <v>3</v>
      </c>
      <c r="E599" s="52">
        <v>5847.29</v>
      </c>
      <c r="F599" s="52">
        <v>5847.29</v>
      </c>
      <c r="G599" s="53">
        <v>80</v>
      </c>
      <c r="H599" s="53">
        <v>480</v>
      </c>
      <c r="I599" s="54">
        <v>12.296329999999999</v>
      </c>
      <c r="J599" s="53">
        <f t="shared" si="18"/>
        <v>6</v>
      </c>
      <c r="K599" s="55">
        <f t="shared" si="19"/>
        <v>73.78</v>
      </c>
      <c r="L599" s="56" t="s">
        <v>533</v>
      </c>
      <c r="M599" s="56" t="s">
        <v>358</v>
      </c>
    </row>
    <row r="600" spans="1:13" ht="21.6" customHeight="1" x14ac:dyDescent="0.3">
      <c r="A600" s="50" t="s">
        <v>1322</v>
      </c>
      <c r="B600" s="50" t="s">
        <v>1323</v>
      </c>
      <c r="C600" s="50" t="s">
        <v>1324</v>
      </c>
      <c r="D600" s="51">
        <v>1</v>
      </c>
      <c r="E600" s="52">
        <v>76.55</v>
      </c>
      <c r="F600" s="52">
        <v>76.55</v>
      </c>
      <c r="G600" s="53">
        <v>100</v>
      </c>
      <c r="H600" s="53">
        <v>300</v>
      </c>
      <c r="I600" s="54">
        <v>0.13730000000000001</v>
      </c>
      <c r="J600" s="53">
        <f t="shared" si="18"/>
        <v>3</v>
      </c>
      <c r="K600" s="55">
        <f t="shared" si="19"/>
        <v>0.41</v>
      </c>
      <c r="L600" s="56" t="s">
        <v>533</v>
      </c>
      <c r="M600" s="56" t="s">
        <v>358</v>
      </c>
    </row>
    <row r="601" spans="1:13" ht="21.6" customHeight="1" x14ac:dyDescent="0.3">
      <c r="A601" s="50" t="s">
        <v>1325</v>
      </c>
      <c r="B601" s="50" t="s">
        <v>1323</v>
      </c>
      <c r="C601" s="50" t="s">
        <v>1324</v>
      </c>
      <c r="D601" s="51">
        <v>2</v>
      </c>
      <c r="E601" s="52">
        <v>67.17</v>
      </c>
      <c r="F601" s="52">
        <v>67.17</v>
      </c>
      <c r="G601" s="53">
        <v>51</v>
      </c>
      <c r="H601" s="53">
        <v>228</v>
      </c>
      <c r="I601" s="54">
        <v>0.13730000000000001</v>
      </c>
      <c r="J601" s="53">
        <f t="shared" si="18"/>
        <v>5</v>
      </c>
      <c r="K601" s="55">
        <f t="shared" si="19"/>
        <v>0.69</v>
      </c>
      <c r="L601" s="56" t="s">
        <v>533</v>
      </c>
      <c r="M601" s="56" t="s">
        <v>358</v>
      </c>
    </row>
    <row r="602" spans="1:13" ht="21.6" customHeight="1" x14ac:dyDescent="0.3">
      <c r="A602" s="50" t="s">
        <v>1326</v>
      </c>
      <c r="B602" s="50" t="s">
        <v>1323</v>
      </c>
      <c r="C602" s="50" t="s">
        <v>1324</v>
      </c>
      <c r="D602" s="51">
        <v>9</v>
      </c>
      <c r="E602" s="52">
        <v>467.61</v>
      </c>
      <c r="F602" s="52">
        <v>467.61</v>
      </c>
      <c r="G602" s="53">
        <v>300</v>
      </c>
      <c r="H602" s="53">
        <v>1800</v>
      </c>
      <c r="I602" s="54">
        <v>0.13730000000000001</v>
      </c>
      <c r="J602" s="53">
        <f t="shared" si="18"/>
        <v>6</v>
      </c>
      <c r="K602" s="55">
        <f t="shared" si="19"/>
        <v>0.82</v>
      </c>
      <c r="L602" s="56" t="s">
        <v>533</v>
      </c>
      <c r="M602" s="56" t="s">
        <v>358</v>
      </c>
    </row>
    <row r="603" spans="1:13" ht="21.6" customHeight="1" x14ac:dyDescent="0.3">
      <c r="A603" s="50" t="s">
        <v>1327</v>
      </c>
      <c r="B603" s="50" t="s">
        <v>1328</v>
      </c>
      <c r="C603" s="50" t="s">
        <v>1329</v>
      </c>
      <c r="D603" s="51">
        <v>23</v>
      </c>
      <c r="E603" s="52">
        <v>3738.29</v>
      </c>
      <c r="F603" s="52">
        <v>1820.97</v>
      </c>
      <c r="G603" s="53">
        <v>628</v>
      </c>
      <c r="H603" s="53">
        <v>35110</v>
      </c>
      <c r="I603" s="54">
        <v>1.213E-2</v>
      </c>
      <c r="J603" s="53">
        <f t="shared" si="18"/>
        <v>56</v>
      </c>
      <c r="K603" s="55">
        <f t="shared" si="19"/>
        <v>0.68</v>
      </c>
      <c r="L603" s="56" t="s">
        <v>533</v>
      </c>
      <c r="M603" s="56" t="s">
        <v>358</v>
      </c>
    </row>
    <row r="604" spans="1:13" ht="21.6" customHeight="1" x14ac:dyDescent="0.3">
      <c r="A604" s="50" t="s">
        <v>1330</v>
      </c>
      <c r="B604" s="50" t="s">
        <v>1328</v>
      </c>
      <c r="C604" s="50" t="s">
        <v>1329</v>
      </c>
      <c r="D604" s="51">
        <v>1</v>
      </c>
      <c r="E604" s="52">
        <v>67.430000000000007</v>
      </c>
      <c r="F604" s="52">
        <v>30.5</v>
      </c>
      <c r="G604" s="53">
        <v>8</v>
      </c>
      <c r="H604" s="53">
        <v>473</v>
      </c>
      <c r="I604" s="54">
        <v>3.3529999999999997E-2</v>
      </c>
      <c r="J604" s="53">
        <f t="shared" si="18"/>
        <v>60</v>
      </c>
      <c r="K604" s="55">
        <f t="shared" si="19"/>
        <v>2.0099999999999998</v>
      </c>
      <c r="L604" s="56" t="s">
        <v>533</v>
      </c>
      <c r="M604" s="56" t="s">
        <v>358</v>
      </c>
    </row>
    <row r="605" spans="1:13" ht="21.6" customHeight="1" x14ac:dyDescent="0.3">
      <c r="A605" s="50" t="s">
        <v>1331</v>
      </c>
      <c r="B605" s="50" t="s">
        <v>1332</v>
      </c>
      <c r="C605" s="50" t="s">
        <v>1333</v>
      </c>
      <c r="D605" s="51">
        <v>2</v>
      </c>
      <c r="E605" s="52">
        <v>73.099999999999994</v>
      </c>
      <c r="F605" s="52">
        <v>73.099999999999994</v>
      </c>
      <c r="G605" s="53">
        <v>180</v>
      </c>
      <c r="H605" s="53">
        <v>180</v>
      </c>
      <c r="I605" s="54">
        <v>6.1890000000000001E-2</v>
      </c>
      <c r="J605" s="53">
        <f t="shared" si="18"/>
        <v>1</v>
      </c>
      <c r="K605" s="55">
        <f t="shared" si="19"/>
        <v>0.06</v>
      </c>
      <c r="L605" s="56" t="s">
        <v>533</v>
      </c>
      <c r="M605" s="56" t="s">
        <v>358</v>
      </c>
    </row>
    <row r="606" spans="1:13" ht="21.6" customHeight="1" x14ac:dyDescent="0.3">
      <c r="A606" s="50" t="s">
        <v>1335</v>
      </c>
      <c r="B606" s="50" t="s">
        <v>1336</v>
      </c>
      <c r="C606" s="50" t="s">
        <v>1333</v>
      </c>
      <c r="D606" s="51">
        <v>1</v>
      </c>
      <c r="E606" s="52">
        <v>22</v>
      </c>
      <c r="F606" s="52">
        <v>0</v>
      </c>
      <c r="G606" s="53">
        <v>30</v>
      </c>
      <c r="H606" s="53">
        <v>60</v>
      </c>
      <c r="I606" s="54">
        <v>5.0040000000000001E-2</v>
      </c>
      <c r="J606" s="53">
        <f t="shared" si="18"/>
        <v>2</v>
      </c>
      <c r="K606" s="55">
        <f t="shared" si="19"/>
        <v>0.1</v>
      </c>
      <c r="L606" s="56" t="s">
        <v>533</v>
      </c>
      <c r="M606" s="56" t="s">
        <v>358</v>
      </c>
    </row>
    <row r="607" spans="1:13" ht="21.6" customHeight="1" x14ac:dyDescent="0.3">
      <c r="A607" s="50" t="s">
        <v>1338</v>
      </c>
      <c r="B607" s="50" t="s">
        <v>1332</v>
      </c>
      <c r="C607" s="50" t="s">
        <v>1333</v>
      </c>
      <c r="D607" s="51">
        <v>2</v>
      </c>
      <c r="E607" s="52">
        <v>102.12</v>
      </c>
      <c r="F607" s="52">
        <v>102.12</v>
      </c>
      <c r="G607" s="53">
        <v>180</v>
      </c>
      <c r="H607" s="53">
        <v>180</v>
      </c>
      <c r="I607" s="54">
        <v>0.11094999999999999</v>
      </c>
      <c r="J607" s="53">
        <f t="shared" si="18"/>
        <v>1</v>
      </c>
      <c r="K607" s="55">
        <f t="shared" si="19"/>
        <v>0.11</v>
      </c>
      <c r="L607" s="56" t="s">
        <v>533</v>
      </c>
      <c r="M607" s="56" t="s">
        <v>358</v>
      </c>
    </row>
    <row r="608" spans="1:13" ht="21.6" customHeight="1" x14ac:dyDescent="0.3">
      <c r="A608" s="50" t="s">
        <v>1337</v>
      </c>
      <c r="B608" s="50" t="s">
        <v>1332</v>
      </c>
      <c r="C608" s="50" t="s">
        <v>1333</v>
      </c>
      <c r="D608" s="51">
        <v>13</v>
      </c>
      <c r="E608" s="52">
        <v>184.67</v>
      </c>
      <c r="F608" s="52">
        <v>184.67</v>
      </c>
      <c r="G608" s="53">
        <v>390</v>
      </c>
      <c r="H608" s="53">
        <v>780</v>
      </c>
      <c r="I608" s="54">
        <v>6.1890000000000001E-2</v>
      </c>
      <c r="J608" s="53">
        <f t="shared" si="18"/>
        <v>2</v>
      </c>
      <c r="K608" s="55">
        <f t="shared" si="19"/>
        <v>0.12</v>
      </c>
      <c r="L608" s="56" t="s">
        <v>533</v>
      </c>
      <c r="M608" s="56" t="s">
        <v>358</v>
      </c>
    </row>
    <row r="609" spans="1:13" ht="21.6" customHeight="1" x14ac:dyDescent="0.3">
      <c r="A609" s="50" t="s">
        <v>1334</v>
      </c>
      <c r="B609" s="50" t="s">
        <v>1332</v>
      </c>
      <c r="C609" s="50" t="s">
        <v>1333</v>
      </c>
      <c r="D609" s="51">
        <v>11</v>
      </c>
      <c r="E609" s="52">
        <v>199.08</v>
      </c>
      <c r="F609" s="52">
        <v>199.08</v>
      </c>
      <c r="G609" s="53">
        <v>330</v>
      </c>
      <c r="H609" s="53">
        <v>990</v>
      </c>
      <c r="I609" s="54">
        <v>6.1890000000000001E-2</v>
      </c>
      <c r="J609" s="53">
        <f t="shared" si="18"/>
        <v>3</v>
      </c>
      <c r="K609" s="55">
        <f t="shared" si="19"/>
        <v>0.19</v>
      </c>
      <c r="L609" s="56" t="s">
        <v>533</v>
      </c>
      <c r="M609" s="56" t="s">
        <v>358</v>
      </c>
    </row>
    <row r="610" spans="1:13" ht="21.6" customHeight="1" x14ac:dyDescent="0.3">
      <c r="A610" s="50" t="s">
        <v>534</v>
      </c>
      <c r="B610" s="50" t="s">
        <v>535</v>
      </c>
      <c r="C610" s="50" t="s">
        <v>532</v>
      </c>
      <c r="D610" s="51">
        <v>4</v>
      </c>
      <c r="E610" s="52">
        <v>16361.8</v>
      </c>
      <c r="F610" s="52">
        <v>16361.8</v>
      </c>
      <c r="G610" s="53">
        <v>360</v>
      </c>
      <c r="H610" s="53">
        <v>720</v>
      </c>
      <c r="I610" s="54">
        <v>24.549499999999998</v>
      </c>
      <c r="J610" s="53">
        <f t="shared" si="18"/>
        <v>2</v>
      </c>
      <c r="K610" s="55">
        <f t="shared" si="19"/>
        <v>49.1</v>
      </c>
      <c r="L610" s="56" t="s">
        <v>533</v>
      </c>
      <c r="M610" s="56" t="s">
        <v>256</v>
      </c>
    </row>
    <row r="611" spans="1:13" ht="21.6" customHeight="1" x14ac:dyDescent="0.3">
      <c r="A611" s="50" t="s">
        <v>536</v>
      </c>
      <c r="B611" s="50" t="s">
        <v>537</v>
      </c>
      <c r="C611" s="50" t="s">
        <v>532</v>
      </c>
      <c r="D611" s="51">
        <v>16</v>
      </c>
      <c r="E611" s="52">
        <v>26877.65</v>
      </c>
      <c r="F611" s="52">
        <v>26877.65</v>
      </c>
      <c r="G611" s="53">
        <v>660</v>
      </c>
      <c r="H611" s="53">
        <v>1320</v>
      </c>
      <c r="I611" s="54">
        <v>24.549499999999998</v>
      </c>
      <c r="J611" s="53">
        <f t="shared" si="18"/>
        <v>2</v>
      </c>
      <c r="K611" s="55">
        <f t="shared" si="19"/>
        <v>49.1</v>
      </c>
      <c r="L611" s="56" t="s">
        <v>533</v>
      </c>
      <c r="M611" s="56" t="s">
        <v>256</v>
      </c>
    </row>
    <row r="612" spans="1:13" ht="21.6" customHeight="1" x14ac:dyDescent="0.3">
      <c r="A612" s="50" t="s">
        <v>530</v>
      </c>
      <c r="B612" s="50" t="s">
        <v>531</v>
      </c>
      <c r="C612" s="50" t="s">
        <v>532</v>
      </c>
      <c r="D612" s="51">
        <v>33</v>
      </c>
      <c r="E612" s="52">
        <v>60434.42</v>
      </c>
      <c r="F612" s="52">
        <v>60434.42</v>
      </c>
      <c r="G612" s="53">
        <v>1191</v>
      </c>
      <c r="H612" s="53">
        <v>3167</v>
      </c>
      <c r="I612" s="54">
        <v>24.549499999999998</v>
      </c>
      <c r="J612" s="53">
        <f t="shared" si="18"/>
        <v>3</v>
      </c>
      <c r="K612" s="55">
        <f t="shared" si="19"/>
        <v>73.650000000000006</v>
      </c>
      <c r="L612" s="56" t="s">
        <v>533</v>
      </c>
      <c r="M612" s="56" t="s">
        <v>256</v>
      </c>
    </row>
    <row r="613" spans="1:13" ht="21.6" customHeight="1" x14ac:dyDescent="0.3">
      <c r="A613" s="50" t="s">
        <v>572</v>
      </c>
      <c r="B613" s="50" t="s">
        <v>573</v>
      </c>
      <c r="C613" s="50" t="s">
        <v>567</v>
      </c>
      <c r="D613" s="51">
        <v>3</v>
      </c>
      <c r="E613" s="52">
        <v>341.29</v>
      </c>
      <c r="F613" s="52">
        <v>341.29</v>
      </c>
      <c r="G613" s="53">
        <v>70</v>
      </c>
      <c r="H613" s="53">
        <v>84</v>
      </c>
      <c r="I613" s="54">
        <v>3.9657100000000001</v>
      </c>
      <c r="J613" s="53">
        <f t="shared" si="18"/>
        <v>2</v>
      </c>
      <c r="K613" s="55">
        <f t="shared" si="19"/>
        <v>7.93</v>
      </c>
      <c r="L613" s="56" t="s">
        <v>533</v>
      </c>
      <c r="M613" s="56" t="s">
        <v>256</v>
      </c>
    </row>
    <row r="614" spans="1:13" ht="21.6" customHeight="1" x14ac:dyDescent="0.3">
      <c r="A614" s="50" t="s">
        <v>568</v>
      </c>
      <c r="B614" s="50" t="s">
        <v>569</v>
      </c>
      <c r="C614" s="50" t="s">
        <v>567</v>
      </c>
      <c r="D614" s="51">
        <v>1</v>
      </c>
      <c r="E614" s="52">
        <v>1168.3800000000001</v>
      </c>
      <c r="F614" s="52">
        <v>1168.3800000000001</v>
      </c>
      <c r="G614" s="53">
        <v>30</v>
      </c>
      <c r="H614" s="53">
        <v>30</v>
      </c>
      <c r="I614" s="54">
        <v>40.513660000000002</v>
      </c>
      <c r="J614" s="53">
        <f t="shared" si="18"/>
        <v>1</v>
      </c>
      <c r="K614" s="55">
        <f t="shared" si="19"/>
        <v>40.51</v>
      </c>
      <c r="L614" s="56" t="s">
        <v>533</v>
      </c>
      <c r="M614" s="56" t="s">
        <v>256</v>
      </c>
    </row>
    <row r="615" spans="1:13" ht="21.6" customHeight="1" x14ac:dyDescent="0.3">
      <c r="A615" s="50" t="s">
        <v>570</v>
      </c>
      <c r="B615" s="50" t="s">
        <v>571</v>
      </c>
      <c r="C615" s="50" t="s">
        <v>567</v>
      </c>
      <c r="D615" s="51">
        <v>3</v>
      </c>
      <c r="E615" s="52">
        <v>3547.62</v>
      </c>
      <c r="F615" s="52">
        <v>3547.62</v>
      </c>
      <c r="G615" s="53">
        <v>90</v>
      </c>
      <c r="H615" s="53">
        <v>90</v>
      </c>
      <c r="I615" s="54">
        <v>40.513660000000002</v>
      </c>
      <c r="J615" s="53">
        <f t="shared" si="18"/>
        <v>1</v>
      </c>
      <c r="K615" s="55">
        <f t="shared" si="19"/>
        <v>40.51</v>
      </c>
      <c r="L615" s="56" t="s">
        <v>533</v>
      </c>
      <c r="M615" s="56" t="s">
        <v>256</v>
      </c>
    </row>
    <row r="616" spans="1:13" ht="21.6" customHeight="1" x14ac:dyDescent="0.3">
      <c r="A616" s="50" t="s">
        <v>565</v>
      </c>
      <c r="B616" s="50" t="s">
        <v>566</v>
      </c>
      <c r="C616" s="50" t="s">
        <v>567</v>
      </c>
      <c r="D616" s="51">
        <v>1</v>
      </c>
      <c r="E616" s="52">
        <v>1182.54</v>
      </c>
      <c r="F616" s="52">
        <v>1182.54</v>
      </c>
      <c r="G616" s="53">
        <v>30</v>
      </c>
      <c r="H616" s="53">
        <v>30</v>
      </c>
      <c r="I616" s="54">
        <v>40.513660000000002</v>
      </c>
      <c r="J616" s="53">
        <f t="shared" si="18"/>
        <v>1</v>
      </c>
      <c r="K616" s="55">
        <f t="shared" si="19"/>
        <v>40.51</v>
      </c>
      <c r="L616" s="56" t="s">
        <v>533</v>
      </c>
      <c r="M616" s="56" t="s">
        <v>256</v>
      </c>
    </row>
    <row r="617" spans="1:13" ht="21.6" customHeight="1" x14ac:dyDescent="0.3">
      <c r="A617" s="50" t="s">
        <v>574</v>
      </c>
      <c r="B617" s="50" t="s">
        <v>575</v>
      </c>
      <c r="C617" s="50" t="s">
        <v>567</v>
      </c>
      <c r="D617" s="51">
        <v>1</v>
      </c>
      <c r="E617" s="52">
        <v>1182.54</v>
      </c>
      <c r="F617" s="52">
        <v>1182.54</v>
      </c>
      <c r="G617" s="53">
        <v>28</v>
      </c>
      <c r="H617" s="53">
        <v>28</v>
      </c>
      <c r="I617" s="54">
        <v>43.407499999999999</v>
      </c>
      <c r="J617" s="53">
        <f t="shared" si="18"/>
        <v>1</v>
      </c>
      <c r="K617" s="55">
        <f t="shared" si="19"/>
        <v>43.41</v>
      </c>
      <c r="L617" s="56" t="s">
        <v>533</v>
      </c>
      <c r="M617" s="56" t="s">
        <v>256</v>
      </c>
    </row>
    <row r="618" spans="1:13" ht="21.6" customHeight="1" x14ac:dyDescent="0.3">
      <c r="A618" s="50" t="s">
        <v>576</v>
      </c>
      <c r="B618" s="50" t="s">
        <v>577</v>
      </c>
      <c r="C618" s="50" t="s">
        <v>567</v>
      </c>
      <c r="D618" s="51">
        <v>1</v>
      </c>
      <c r="E618" s="52">
        <v>1182.54</v>
      </c>
      <c r="F618" s="52">
        <v>1182.54</v>
      </c>
      <c r="G618" s="53">
        <v>28</v>
      </c>
      <c r="H618" s="53">
        <v>28</v>
      </c>
      <c r="I618" s="54">
        <v>43.407499999999999</v>
      </c>
      <c r="J618" s="53">
        <f t="shared" si="18"/>
        <v>1</v>
      </c>
      <c r="K618" s="55">
        <f t="shared" si="19"/>
        <v>43.41</v>
      </c>
      <c r="L618" s="56" t="s">
        <v>533</v>
      </c>
      <c r="M618" s="56" t="s">
        <v>256</v>
      </c>
    </row>
    <row r="619" spans="1:13" ht="21.6" customHeight="1" x14ac:dyDescent="0.3">
      <c r="A619" s="50" t="s">
        <v>627</v>
      </c>
      <c r="B619" s="50" t="s">
        <v>628</v>
      </c>
      <c r="C619" s="50" t="s">
        <v>629</v>
      </c>
      <c r="D619" s="51">
        <v>10</v>
      </c>
      <c r="E619" s="52">
        <v>28088.28</v>
      </c>
      <c r="F619" s="52">
        <v>15261.13</v>
      </c>
      <c r="G619" s="53">
        <v>360</v>
      </c>
      <c r="H619" s="53">
        <v>360</v>
      </c>
      <c r="I619" s="54">
        <v>44.901330000000002</v>
      </c>
      <c r="J619" s="53">
        <f t="shared" si="18"/>
        <v>1</v>
      </c>
      <c r="K619" s="55">
        <f t="shared" si="19"/>
        <v>44.9</v>
      </c>
      <c r="L619" s="56" t="s">
        <v>533</v>
      </c>
      <c r="M619" s="56" t="s">
        <v>256</v>
      </c>
    </row>
    <row r="620" spans="1:13" ht="21.6" customHeight="1" x14ac:dyDescent="0.3">
      <c r="A620" s="50" t="s">
        <v>878</v>
      </c>
      <c r="B620" s="50" t="s">
        <v>845</v>
      </c>
      <c r="C620" s="50" t="s">
        <v>835</v>
      </c>
      <c r="D620" s="51">
        <v>2</v>
      </c>
      <c r="E620" s="52">
        <v>4852.3999999999996</v>
      </c>
      <c r="F620" s="52">
        <v>3575.06</v>
      </c>
      <c r="G620" s="53">
        <v>180</v>
      </c>
      <c r="H620" s="53">
        <v>360</v>
      </c>
      <c r="I620" s="54">
        <v>5.3359999999999998E-2</v>
      </c>
      <c r="J620" s="53">
        <f t="shared" si="18"/>
        <v>2</v>
      </c>
      <c r="K620" s="55">
        <f t="shared" si="19"/>
        <v>0.11</v>
      </c>
      <c r="L620" s="56" t="s">
        <v>533</v>
      </c>
      <c r="M620" s="56" t="s">
        <v>836</v>
      </c>
    </row>
    <row r="621" spans="1:13" ht="21.6" customHeight="1" x14ac:dyDescent="0.3">
      <c r="A621" s="50" t="s">
        <v>869</v>
      </c>
      <c r="B621" s="50" t="s">
        <v>845</v>
      </c>
      <c r="C621" s="50" t="s">
        <v>835</v>
      </c>
      <c r="D621" s="51">
        <v>5</v>
      </c>
      <c r="E621" s="52">
        <v>5088.24</v>
      </c>
      <c r="F621" s="52">
        <v>2846.02</v>
      </c>
      <c r="G621" s="53">
        <v>330</v>
      </c>
      <c r="H621" s="53">
        <v>660</v>
      </c>
      <c r="I621" s="54">
        <v>5.3359999999999998E-2</v>
      </c>
      <c r="J621" s="53">
        <f t="shared" si="18"/>
        <v>2</v>
      </c>
      <c r="K621" s="55">
        <f t="shared" si="19"/>
        <v>0.11</v>
      </c>
      <c r="L621" s="56" t="s">
        <v>533</v>
      </c>
      <c r="M621" s="56" t="s">
        <v>836</v>
      </c>
    </row>
    <row r="622" spans="1:13" ht="21.6" customHeight="1" x14ac:dyDescent="0.3">
      <c r="A622" s="50" t="s">
        <v>844</v>
      </c>
      <c r="B622" s="50" t="s">
        <v>845</v>
      </c>
      <c r="C622" s="50" t="s">
        <v>835</v>
      </c>
      <c r="D622" s="51">
        <v>7</v>
      </c>
      <c r="E622" s="52">
        <v>4164.96</v>
      </c>
      <c r="F622" s="52">
        <v>116.89</v>
      </c>
      <c r="G622" s="53">
        <v>210</v>
      </c>
      <c r="H622" s="53">
        <v>420</v>
      </c>
      <c r="I622" s="54">
        <v>5.3359999999999998E-2</v>
      </c>
      <c r="J622" s="53">
        <f t="shared" si="18"/>
        <v>2</v>
      </c>
      <c r="K622" s="55">
        <f t="shared" si="19"/>
        <v>0.11</v>
      </c>
      <c r="L622" s="56" t="s">
        <v>533</v>
      </c>
      <c r="M622" s="56" t="s">
        <v>836</v>
      </c>
    </row>
    <row r="623" spans="1:13" ht="21.6" customHeight="1" x14ac:dyDescent="0.3">
      <c r="A623" s="50" t="s">
        <v>858</v>
      </c>
      <c r="B623" s="50" t="s">
        <v>845</v>
      </c>
      <c r="C623" s="50" t="s">
        <v>835</v>
      </c>
      <c r="D623" s="51">
        <v>1</v>
      </c>
      <c r="E623" s="52">
        <v>690.99</v>
      </c>
      <c r="F623" s="52">
        <v>18.52</v>
      </c>
      <c r="G623" s="53">
        <v>30</v>
      </c>
      <c r="H623" s="53">
        <v>60</v>
      </c>
      <c r="I623" s="54">
        <v>5.3359999999999998E-2</v>
      </c>
      <c r="J623" s="53">
        <f t="shared" si="18"/>
        <v>2</v>
      </c>
      <c r="K623" s="55">
        <f t="shared" si="19"/>
        <v>0.11</v>
      </c>
      <c r="L623" s="56" t="s">
        <v>533</v>
      </c>
      <c r="M623" s="56" t="s">
        <v>836</v>
      </c>
    </row>
    <row r="624" spans="1:13" ht="21.6" customHeight="1" x14ac:dyDescent="0.3">
      <c r="A624" s="50" t="s">
        <v>861</v>
      </c>
      <c r="B624" s="50" t="s">
        <v>845</v>
      </c>
      <c r="C624" s="50" t="s">
        <v>835</v>
      </c>
      <c r="D624" s="51">
        <v>8</v>
      </c>
      <c r="E624" s="52">
        <v>9314.0499999999993</v>
      </c>
      <c r="F624" s="52">
        <v>4401</v>
      </c>
      <c r="G624" s="53">
        <v>319</v>
      </c>
      <c r="H624" s="53">
        <v>878</v>
      </c>
      <c r="I624" s="54">
        <v>5.3359999999999998E-2</v>
      </c>
      <c r="J624" s="53">
        <f t="shared" si="18"/>
        <v>3</v>
      </c>
      <c r="K624" s="55">
        <f t="shared" si="19"/>
        <v>0.16</v>
      </c>
      <c r="L624" s="56" t="s">
        <v>533</v>
      </c>
      <c r="M624" s="56" t="s">
        <v>836</v>
      </c>
    </row>
    <row r="625" spans="1:13" ht="21.6" customHeight="1" x14ac:dyDescent="0.3">
      <c r="A625" s="50" t="s">
        <v>848</v>
      </c>
      <c r="B625" s="50" t="s">
        <v>849</v>
      </c>
      <c r="C625" s="50" t="s">
        <v>835</v>
      </c>
      <c r="D625" s="51">
        <v>10</v>
      </c>
      <c r="E625" s="52">
        <v>8064.62</v>
      </c>
      <c r="F625" s="52">
        <v>8064.62</v>
      </c>
      <c r="G625" s="53">
        <v>420</v>
      </c>
      <c r="H625" s="53">
        <v>840</v>
      </c>
      <c r="I625" s="54">
        <v>7.9079999999999998E-2</v>
      </c>
      <c r="J625" s="53">
        <f t="shared" si="18"/>
        <v>2</v>
      </c>
      <c r="K625" s="55">
        <f t="shared" si="19"/>
        <v>0.16</v>
      </c>
      <c r="L625" s="56" t="s">
        <v>533</v>
      </c>
      <c r="M625" s="56" t="s">
        <v>836</v>
      </c>
    </row>
    <row r="626" spans="1:13" ht="21.6" customHeight="1" x14ac:dyDescent="0.3">
      <c r="A626" s="50" t="s">
        <v>859</v>
      </c>
      <c r="B626" s="50" t="s">
        <v>849</v>
      </c>
      <c r="C626" s="50" t="s">
        <v>835</v>
      </c>
      <c r="D626" s="51">
        <v>1</v>
      </c>
      <c r="E626" s="52">
        <v>432.77</v>
      </c>
      <c r="F626" s="52">
        <v>432.77</v>
      </c>
      <c r="G626" s="53">
        <v>30</v>
      </c>
      <c r="H626" s="53">
        <v>60</v>
      </c>
      <c r="I626" s="54">
        <v>7.9079999999999998E-2</v>
      </c>
      <c r="J626" s="53">
        <f t="shared" si="18"/>
        <v>2</v>
      </c>
      <c r="K626" s="55">
        <f t="shared" si="19"/>
        <v>0.16</v>
      </c>
      <c r="L626" s="56" t="s">
        <v>533</v>
      </c>
      <c r="M626" s="56" t="s">
        <v>836</v>
      </c>
    </row>
    <row r="627" spans="1:13" ht="21.6" customHeight="1" x14ac:dyDescent="0.3">
      <c r="A627" s="50" t="s">
        <v>873</v>
      </c>
      <c r="B627" s="50" t="s">
        <v>849</v>
      </c>
      <c r="C627" s="50" t="s">
        <v>835</v>
      </c>
      <c r="D627" s="51">
        <v>1</v>
      </c>
      <c r="E627" s="52">
        <v>940.92</v>
      </c>
      <c r="F627" s="52">
        <v>0</v>
      </c>
      <c r="G627" s="53">
        <v>30</v>
      </c>
      <c r="H627" s="53">
        <v>60</v>
      </c>
      <c r="I627" s="54">
        <v>7.9079999999999998E-2</v>
      </c>
      <c r="J627" s="53">
        <f t="shared" si="18"/>
        <v>2</v>
      </c>
      <c r="K627" s="55">
        <f t="shared" si="19"/>
        <v>0.16</v>
      </c>
      <c r="L627" s="56" t="s">
        <v>533</v>
      </c>
      <c r="M627" s="56" t="s">
        <v>836</v>
      </c>
    </row>
    <row r="628" spans="1:13" ht="21.6" customHeight="1" x14ac:dyDescent="0.3">
      <c r="A628" s="50" t="s">
        <v>850</v>
      </c>
      <c r="B628" s="50" t="s">
        <v>851</v>
      </c>
      <c r="C628" s="50" t="s">
        <v>835</v>
      </c>
      <c r="D628" s="51">
        <v>3</v>
      </c>
      <c r="E628" s="52">
        <v>1608.96</v>
      </c>
      <c r="F628" s="52">
        <v>1608.96</v>
      </c>
      <c r="G628" s="53">
        <v>150</v>
      </c>
      <c r="H628" s="53">
        <v>300</v>
      </c>
      <c r="I628" s="54">
        <v>0.10142</v>
      </c>
      <c r="J628" s="53">
        <f t="shared" si="18"/>
        <v>2</v>
      </c>
      <c r="K628" s="55">
        <f t="shared" si="19"/>
        <v>0.2</v>
      </c>
      <c r="L628" s="56" t="s">
        <v>533</v>
      </c>
      <c r="M628" s="56" t="s">
        <v>836</v>
      </c>
    </row>
    <row r="629" spans="1:13" ht="21.6" customHeight="1" x14ac:dyDescent="0.3">
      <c r="A629" s="50" t="s">
        <v>866</v>
      </c>
      <c r="B629" s="50" t="s">
        <v>851</v>
      </c>
      <c r="C629" s="50" t="s">
        <v>835</v>
      </c>
      <c r="D629" s="51">
        <v>4</v>
      </c>
      <c r="E629" s="52">
        <v>2099.23</v>
      </c>
      <c r="F629" s="52">
        <v>990.74</v>
      </c>
      <c r="G629" s="53">
        <v>120</v>
      </c>
      <c r="H629" s="53">
        <v>240</v>
      </c>
      <c r="I629" s="54">
        <v>0.10142</v>
      </c>
      <c r="J629" s="53">
        <f t="shared" si="18"/>
        <v>2</v>
      </c>
      <c r="K629" s="55">
        <f t="shared" si="19"/>
        <v>0.2</v>
      </c>
      <c r="L629" s="56" t="s">
        <v>533</v>
      </c>
      <c r="M629" s="56" t="s">
        <v>836</v>
      </c>
    </row>
    <row r="630" spans="1:13" ht="21.6" customHeight="1" x14ac:dyDescent="0.3">
      <c r="A630" s="50" t="s">
        <v>856</v>
      </c>
      <c r="B630" s="50" t="s">
        <v>851</v>
      </c>
      <c r="C630" s="50" t="s">
        <v>835</v>
      </c>
      <c r="D630" s="51">
        <v>2</v>
      </c>
      <c r="E630" s="52">
        <v>625.13</v>
      </c>
      <c r="F630" s="52">
        <v>625.13</v>
      </c>
      <c r="G630" s="53">
        <v>60</v>
      </c>
      <c r="H630" s="53">
        <v>90</v>
      </c>
      <c r="I630" s="54">
        <v>0.10142</v>
      </c>
      <c r="J630" s="53">
        <f t="shared" si="18"/>
        <v>2</v>
      </c>
      <c r="K630" s="55">
        <f t="shared" si="19"/>
        <v>0.2</v>
      </c>
      <c r="L630" s="56" t="s">
        <v>533</v>
      </c>
      <c r="M630" s="56" t="s">
        <v>836</v>
      </c>
    </row>
    <row r="631" spans="1:13" ht="21.6" customHeight="1" x14ac:dyDescent="0.3">
      <c r="A631" s="50" t="s">
        <v>855</v>
      </c>
      <c r="B631" s="50" t="s">
        <v>849</v>
      </c>
      <c r="C631" s="50" t="s">
        <v>835</v>
      </c>
      <c r="D631" s="51">
        <v>29</v>
      </c>
      <c r="E631" s="52">
        <v>34654.769999999997</v>
      </c>
      <c r="F631" s="52">
        <v>18737.88</v>
      </c>
      <c r="G631" s="53">
        <v>887</v>
      </c>
      <c r="H631" s="53">
        <v>2490</v>
      </c>
      <c r="I631" s="54">
        <v>7.9079999999999998E-2</v>
      </c>
      <c r="J631" s="53">
        <f t="shared" si="18"/>
        <v>3</v>
      </c>
      <c r="K631" s="55">
        <f t="shared" si="19"/>
        <v>0.24</v>
      </c>
      <c r="L631" s="56" t="s">
        <v>533</v>
      </c>
      <c r="M631" s="56" t="s">
        <v>836</v>
      </c>
    </row>
    <row r="632" spans="1:13" ht="21.6" customHeight="1" x14ac:dyDescent="0.3">
      <c r="A632" s="50" t="s">
        <v>862</v>
      </c>
      <c r="B632" s="50" t="s">
        <v>849</v>
      </c>
      <c r="C632" s="50" t="s">
        <v>835</v>
      </c>
      <c r="D632" s="51">
        <v>43</v>
      </c>
      <c r="E632" s="52">
        <v>35085.550000000003</v>
      </c>
      <c r="F632" s="52">
        <v>16623.02</v>
      </c>
      <c r="G632" s="53">
        <v>1635</v>
      </c>
      <c r="H632" s="53">
        <v>3480</v>
      </c>
      <c r="I632" s="54">
        <v>7.9079999999999998E-2</v>
      </c>
      <c r="J632" s="53">
        <f t="shared" si="18"/>
        <v>3</v>
      </c>
      <c r="K632" s="55">
        <f t="shared" si="19"/>
        <v>0.24</v>
      </c>
      <c r="L632" s="56" t="s">
        <v>533</v>
      </c>
      <c r="M632" s="56" t="s">
        <v>836</v>
      </c>
    </row>
    <row r="633" spans="1:13" ht="21.6" customHeight="1" x14ac:dyDescent="0.3">
      <c r="A633" s="50" t="s">
        <v>870</v>
      </c>
      <c r="B633" s="50" t="s">
        <v>849</v>
      </c>
      <c r="C633" s="50" t="s">
        <v>835</v>
      </c>
      <c r="D633" s="51">
        <v>14</v>
      </c>
      <c r="E633" s="52">
        <v>10415.32</v>
      </c>
      <c r="F633" s="52">
        <v>7350.74</v>
      </c>
      <c r="G633" s="53">
        <v>524</v>
      </c>
      <c r="H633" s="53">
        <v>1528</v>
      </c>
      <c r="I633" s="54">
        <v>7.9079999999999998E-2</v>
      </c>
      <c r="J633" s="53">
        <f t="shared" si="18"/>
        <v>3</v>
      </c>
      <c r="K633" s="55">
        <f t="shared" si="19"/>
        <v>0.24</v>
      </c>
      <c r="L633" s="56" t="s">
        <v>533</v>
      </c>
      <c r="M633" s="56" t="s">
        <v>836</v>
      </c>
    </row>
    <row r="634" spans="1:13" ht="21.6" customHeight="1" x14ac:dyDescent="0.3">
      <c r="A634" s="50" t="s">
        <v>875</v>
      </c>
      <c r="B634" s="50" t="s">
        <v>849</v>
      </c>
      <c r="C634" s="50" t="s">
        <v>835</v>
      </c>
      <c r="D634" s="51">
        <v>12</v>
      </c>
      <c r="E634" s="52">
        <v>7640.65</v>
      </c>
      <c r="F634" s="52">
        <v>5993</v>
      </c>
      <c r="G634" s="53">
        <v>360</v>
      </c>
      <c r="H634" s="53">
        <v>780</v>
      </c>
      <c r="I634" s="54">
        <v>7.9079999999999998E-2</v>
      </c>
      <c r="J634" s="53">
        <f t="shared" si="18"/>
        <v>3</v>
      </c>
      <c r="K634" s="55">
        <f t="shared" si="19"/>
        <v>0.24</v>
      </c>
      <c r="L634" s="56" t="s">
        <v>533</v>
      </c>
      <c r="M634" s="56" t="s">
        <v>836</v>
      </c>
    </row>
    <row r="635" spans="1:13" ht="21.6" customHeight="1" x14ac:dyDescent="0.3">
      <c r="A635" s="50" t="s">
        <v>865</v>
      </c>
      <c r="B635" s="50" t="s">
        <v>849</v>
      </c>
      <c r="C635" s="50" t="s">
        <v>835</v>
      </c>
      <c r="D635" s="51">
        <v>3</v>
      </c>
      <c r="E635" s="52">
        <v>3745.22</v>
      </c>
      <c r="F635" s="52">
        <v>1824.25</v>
      </c>
      <c r="G635" s="53">
        <v>90</v>
      </c>
      <c r="H635" s="53">
        <v>225</v>
      </c>
      <c r="I635" s="54">
        <v>7.9079999999999998E-2</v>
      </c>
      <c r="J635" s="53">
        <f t="shared" si="18"/>
        <v>3</v>
      </c>
      <c r="K635" s="55">
        <f t="shared" si="19"/>
        <v>0.24</v>
      </c>
      <c r="L635" s="56" t="s">
        <v>533</v>
      </c>
      <c r="M635" s="56" t="s">
        <v>836</v>
      </c>
    </row>
    <row r="636" spans="1:13" ht="21.6" customHeight="1" x14ac:dyDescent="0.3">
      <c r="A636" s="50" t="s">
        <v>871</v>
      </c>
      <c r="B636" s="50" t="s">
        <v>851</v>
      </c>
      <c r="C636" s="50" t="s">
        <v>835</v>
      </c>
      <c r="D636" s="51">
        <v>21</v>
      </c>
      <c r="E636" s="52">
        <v>5765.45</v>
      </c>
      <c r="F636" s="52">
        <v>5765.45</v>
      </c>
      <c r="G636" s="53">
        <v>750</v>
      </c>
      <c r="H636" s="53">
        <v>2100</v>
      </c>
      <c r="I636" s="54">
        <v>0.10142</v>
      </c>
      <c r="J636" s="53">
        <f t="shared" si="18"/>
        <v>3</v>
      </c>
      <c r="K636" s="55">
        <f t="shared" si="19"/>
        <v>0.3</v>
      </c>
      <c r="L636" s="56" t="s">
        <v>533</v>
      </c>
      <c r="M636" s="56" t="s">
        <v>836</v>
      </c>
    </row>
    <row r="637" spans="1:13" ht="21.6" customHeight="1" x14ac:dyDescent="0.3">
      <c r="A637" s="50" t="s">
        <v>876</v>
      </c>
      <c r="B637" s="50" t="s">
        <v>851</v>
      </c>
      <c r="C637" s="50" t="s">
        <v>835</v>
      </c>
      <c r="D637" s="51">
        <v>2</v>
      </c>
      <c r="E637" s="52">
        <v>1179.6400000000001</v>
      </c>
      <c r="F637" s="52">
        <v>72.349999999999994</v>
      </c>
      <c r="G637" s="53">
        <v>60</v>
      </c>
      <c r="H637" s="53">
        <v>180</v>
      </c>
      <c r="I637" s="54">
        <v>0.10142</v>
      </c>
      <c r="J637" s="53">
        <f t="shared" si="18"/>
        <v>3</v>
      </c>
      <c r="K637" s="55">
        <f t="shared" si="19"/>
        <v>0.3</v>
      </c>
      <c r="L637" s="56" t="s">
        <v>533</v>
      </c>
      <c r="M637" s="56" t="s">
        <v>836</v>
      </c>
    </row>
    <row r="638" spans="1:13" ht="21.6" customHeight="1" x14ac:dyDescent="0.3">
      <c r="A638" s="50" t="s">
        <v>863</v>
      </c>
      <c r="B638" s="50" t="s">
        <v>851</v>
      </c>
      <c r="C638" s="50" t="s">
        <v>835</v>
      </c>
      <c r="D638" s="51">
        <v>9</v>
      </c>
      <c r="E638" s="52">
        <v>5992.15</v>
      </c>
      <c r="F638" s="52">
        <v>5244.43</v>
      </c>
      <c r="G638" s="53">
        <v>307</v>
      </c>
      <c r="H638" s="53">
        <v>988</v>
      </c>
      <c r="I638" s="54">
        <v>0.10142</v>
      </c>
      <c r="J638" s="53">
        <f t="shared" si="18"/>
        <v>4</v>
      </c>
      <c r="K638" s="55">
        <f t="shared" si="19"/>
        <v>0.41</v>
      </c>
      <c r="L638" s="56" t="s">
        <v>533</v>
      </c>
      <c r="M638" s="56" t="s">
        <v>836</v>
      </c>
    </row>
    <row r="639" spans="1:13" ht="21.6" customHeight="1" x14ac:dyDescent="0.3">
      <c r="A639" s="50" t="s">
        <v>864</v>
      </c>
      <c r="B639" s="50" t="s">
        <v>847</v>
      </c>
      <c r="C639" s="50" t="s">
        <v>835</v>
      </c>
      <c r="D639" s="51">
        <v>23</v>
      </c>
      <c r="E639" s="52">
        <v>7471.07</v>
      </c>
      <c r="F639" s="52">
        <v>4166.55</v>
      </c>
      <c r="G639" s="53">
        <v>690</v>
      </c>
      <c r="H639" s="53">
        <v>1380</v>
      </c>
      <c r="I639" s="54">
        <v>0.25833</v>
      </c>
      <c r="J639" s="53">
        <f t="shared" si="18"/>
        <v>2</v>
      </c>
      <c r="K639" s="55">
        <f t="shared" si="19"/>
        <v>0.52</v>
      </c>
      <c r="L639" s="56" t="s">
        <v>533</v>
      </c>
      <c r="M639" s="56" t="s">
        <v>836</v>
      </c>
    </row>
    <row r="640" spans="1:13" ht="21.6" customHeight="1" x14ac:dyDescent="0.3">
      <c r="A640" s="50" t="s">
        <v>857</v>
      </c>
      <c r="B640" s="50" t="s">
        <v>847</v>
      </c>
      <c r="C640" s="50" t="s">
        <v>835</v>
      </c>
      <c r="D640" s="51">
        <v>14</v>
      </c>
      <c r="E640" s="52">
        <v>7274.07</v>
      </c>
      <c r="F640" s="52">
        <v>6957.34</v>
      </c>
      <c r="G640" s="53">
        <v>730</v>
      </c>
      <c r="H640" s="53">
        <v>1460</v>
      </c>
      <c r="I640" s="54">
        <v>0.26429000000000002</v>
      </c>
      <c r="J640" s="53">
        <f t="shared" si="18"/>
        <v>2</v>
      </c>
      <c r="K640" s="55">
        <f t="shared" si="19"/>
        <v>0.53</v>
      </c>
      <c r="L640" s="56" t="s">
        <v>533</v>
      </c>
      <c r="M640" s="56" t="s">
        <v>836</v>
      </c>
    </row>
    <row r="641" spans="1:13" ht="21.6" customHeight="1" x14ac:dyDescent="0.3">
      <c r="A641" s="50" t="s">
        <v>872</v>
      </c>
      <c r="B641" s="50" t="s">
        <v>847</v>
      </c>
      <c r="C641" s="50" t="s">
        <v>835</v>
      </c>
      <c r="D641" s="51">
        <v>10</v>
      </c>
      <c r="E641" s="52">
        <v>11189.69</v>
      </c>
      <c r="F641" s="52">
        <v>5023.8</v>
      </c>
      <c r="G641" s="53">
        <v>300</v>
      </c>
      <c r="H641" s="53">
        <v>600</v>
      </c>
      <c r="I641" s="54">
        <v>0.26429000000000002</v>
      </c>
      <c r="J641" s="53">
        <f t="shared" si="18"/>
        <v>2</v>
      </c>
      <c r="K641" s="55">
        <f t="shared" si="19"/>
        <v>0.53</v>
      </c>
      <c r="L641" s="56" t="s">
        <v>533</v>
      </c>
      <c r="M641" s="56" t="s">
        <v>836</v>
      </c>
    </row>
    <row r="642" spans="1:13" ht="21.6" customHeight="1" x14ac:dyDescent="0.3">
      <c r="A642" s="50" t="s">
        <v>874</v>
      </c>
      <c r="B642" s="50" t="s">
        <v>847</v>
      </c>
      <c r="C642" s="50" t="s">
        <v>835</v>
      </c>
      <c r="D642" s="51">
        <v>3</v>
      </c>
      <c r="E642" s="52">
        <v>5288.52</v>
      </c>
      <c r="F642" s="52">
        <v>3923.9</v>
      </c>
      <c r="G642" s="53">
        <v>160</v>
      </c>
      <c r="H642" s="53">
        <v>320</v>
      </c>
      <c r="I642" s="54">
        <v>0.26429000000000002</v>
      </c>
      <c r="J642" s="53">
        <f t="shared" ref="J642:J663" si="20">ROUNDUP(H642/G642,0)</f>
        <v>2</v>
      </c>
      <c r="K642" s="55">
        <f t="shared" ref="K642:K663" si="21">ROUND(I642*J642,2)</f>
        <v>0.53</v>
      </c>
      <c r="L642" s="56" t="s">
        <v>533</v>
      </c>
      <c r="M642" s="56" t="s">
        <v>836</v>
      </c>
    </row>
    <row r="643" spans="1:13" ht="21.6" customHeight="1" x14ac:dyDescent="0.3">
      <c r="A643" s="50" t="s">
        <v>852</v>
      </c>
      <c r="B643" s="50" t="s">
        <v>847</v>
      </c>
      <c r="C643" s="50" t="s">
        <v>835</v>
      </c>
      <c r="D643" s="51">
        <v>7</v>
      </c>
      <c r="E643" s="52">
        <v>2902.44</v>
      </c>
      <c r="F643" s="52">
        <v>2902.44</v>
      </c>
      <c r="G643" s="53">
        <v>270</v>
      </c>
      <c r="H643" s="53">
        <v>540</v>
      </c>
      <c r="I643" s="54">
        <v>0.26429000000000002</v>
      </c>
      <c r="J643" s="53">
        <f t="shared" si="20"/>
        <v>2</v>
      </c>
      <c r="K643" s="55">
        <f t="shared" si="21"/>
        <v>0.53</v>
      </c>
      <c r="L643" s="56" t="s">
        <v>533</v>
      </c>
      <c r="M643" s="56" t="s">
        <v>836</v>
      </c>
    </row>
    <row r="644" spans="1:13" ht="21.6" customHeight="1" x14ac:dyDescent="0.3">
      <c r="A644" s="50" t="s">
        <v>846</v>
      </c>
      <c r="B644" s="50" t="s">
        <v>847</v>
      </c>
      <c r="C644" s="50" t="s">
        <v>835</v>
      </c>
      <c r="D644" s="51">
        <v>15</v>
      </c>
      <c r="E644" s="52">
        <v>14301.51</v>
      </c>
      <c r="F644" s="52">
        <v>2531.73</v>
      </c>
      <c r="G644" s="53">
        <v>430</v>
      </c>
      <c r="H644" s="53">
        <v>860</v>
      </c>
      <c r="I644" s="54">
        <v>0.26429000000000002</v>
      </c>
      <c r="J644" s="53">
        <f t="shared" si="20"/>
        <v>2</v>
      </c>
      <c r="K644" s="55">
        <f t="shared" si="21"/>
        <v>0.53</v>
      </c>
      <c r="L644" s="56" t="s">
        <v>533</v>
      </c>
      <c r="M644" s="56" t="s">
        <v>836</v>
      </c>
    </row>
    <row r="645" spans="1:13" ht="21.6" customHeight="1" x14ac:dyDescent="0.3">
      <c r="A645" s="50" t="s">
        <v>867</v>
      </c>
      <c r="B645" s="50" t="s">
        <v>847</v>
      </c>
      <c r="C645" s="50" t="s">
        <v>835</v>
      </c>
      <c r="D645" s="51">
        <v>5</v>
      </c>
      <c r="E645" s="52">
        <v>974.88</v>
      </c>
      <c r="F645" s="52">
        <v>974.88</v>
      </c>
      <c r="G645" s="53">
        <v>150</v>
      </c>
      <c r="H645" s="53">
        <v>300</v>
      </c>
      <c r="I645" s="54">
        <v>0.26429000000000002</v>
      </c>
      <c r="J645" s="53">
        <f t="shared" si="20"/>
        <v>2</v>
      </c>
      <c r="K645" s="55">
        <f t="shared" si="21"/>
        <v>0.53</v>
      </c>
      <c r="L645" s="56" t="s">
        <v>533</v>
      </c>
      <c r="M645" s="56" t="s">
        <v>836</v>
      </c>
    </row>
    <row r="646" spans="1:13" ht="21.6" customHeight="1" x14ac:dyDescent="0.3">
      <c r="A646" s="50" t="s">
        <v>860</v>
      </c>
      <c r="B646" s="50" t="s">
        <v>847</v>
      </c>
      <c r="C646" s="50" t="s">
        <v>835</v>
      </c>
      <c r="D646" s="51">
        <v>1</v>
      </c>
      <c r="E646" s="52">
        <v>80.63</v>
      </c>
      <c r="F646" s="52">
        <v>80.63</v>
      </c>
      <c r="G646" s="53">
        <v>90</v>
      </c>
      <c r="H646" s="53">
        <v>180</v>
      </c>
      <c r="I646" s="54">
        <v>0.26429000000000002</v>
      </c>
      <c r="J646" s="53">
        <f t="shared" si="20"/>
        <v>2</v>
      </c>
      <c r="K646" s="55">
        <f t="shared" si="21"/>
        <v>0.53</v>
      </c>
      <c r="L646" s="56" t="s">
        <v>533</v>
      </c>
      <c r="M646" s="56" t="s">
        <v>836</v>
      </c>
    </row>
    <row r="647" spans="1:13" ht="21.6" customHeight="1" x14ac:dyDescent="0.3">
      <c r="A647" s="50" t="s">
        <v>877</v>
      </c>
      <c r="B647" s="50" t="s">
        <v>847</v>
      </c>
      <c r="C647" s="50" t="s">
        <v>835</v>
      </c>
      <c r="D647" s="51">
        <v>2</v>
      </c>
      <c r="E647" s="52">
        <v>62.06</v>
      </c>
      <c r="F647" s="52">
        <v>62.06</v>
      </c>
      <c r="G647" s="53">
        <v>60</v>
      </c>
      <c r="H647" s="53">
        <v>120</v>
      </c>
      <c r="I647" s="54">
        <v>0.26429000000000002</v>
      </c>
      <c r="J647" s="53">
        <f t="shared" si="20"/>
        <v>2</v>
      </c>
      <c r="K647" s="55">
        <f t="shared" si="21"/>
        <v>0.53</v>
      </c>
      <c r="L647" s="56" t="s">
        <v>533</v>
      </c>
      <c r="M647" s="56" t="s">
        <v>836</v>
      </c>
    </row>
    <row r="648" spans="1:13" ht="21.6" customHeight="1" x14ac:dyDescent="0.3">
      <c r="A648" s="50" t="s">
        <v>868</v>
      </c>
      <c r="B648" s="50" t="s">
        <v>854</v>
      </c>
      <c r="C648" s="50" t="s">
        <v>835</v>
      </c>
      <c r="D648" s="51">
        <v>4</v>
      </c>
      <c r="E648" s="52">
        <v>1652.63</v>
      </c>
      <c r="F648" s="52">
        <v>1652.63</v>
      </c>
      <c r="G648" s="53">
        <v>120</v>
      </c>
      <c r="H648" s="53">
        <v>2400</v>
      </c>
      <c r="I648" s="54">
        <v>0.10559</v>
      </c>
      <c r="J648" s="53">
        <f t="shared" si="20"/>
        <v>20</v>
      </c>
      <c r="K648" s="55">
        <f t="shared" si="21"/>
        <v>2.11</v>
      </c>
      <c r="L648" s="56" t="s">
        <v>533</v>
      </c>
      <c r="M648" s="56" t="s">
        <v>836</v>
      </c>
    </row>
    <row r="649" spans="1:13" ht="21.6" customHeight="1" x14ac:dyDescent="0.3">
      <c r="A649" s="50" t="s">
        <v>853</v>
      </c>
      <c r="B649" s="50" t="s">
        <v>854</v>
      </c>
      <c r="C649" s="50" t="s">
        <v>835</v>
      </c>
      <c r="D649" s="51">
        <v>3</v>
      </c>
      <c r="E649" s="52">
        <v>1512.24</v>
      </c>
      <c r="F649" s="52">
        <v>1512.24</v>
      </c>
      <c r="G649" s="53">
        <v>90</v>
      </c>
      <c r="H649" s="53">
        <v>1800</v>
      </c>
      <c r="I649" s="54">
        <v>0.10559</v>
      </c>
      <c r="J649" s="53">
        <f t="shared" si="20"/>
        <v>20</v>
      </c>
      <c r="K649" s="55">
        <f t="shared" si="21"/>
        <v>2.11</v>
      </c>
      <c r="L649" s="56" t="s">
        <v>533</v>
      </c>
      <c r="M649" s="56" t="s">
        <v>836</v>
      </c>
    </row>
    <row r="650" spans="1:13" ht="21.6" customHeight="1" x14ac:dyDescent="0.3">
      <c r="A650" s="50" t="s">
        <v>879</v>
      </c>
      <c r="B650" s="50" t="s">
        <v>854</v>
      </c>
      <c r="C650" s="50" t="s">
        <v>835</v>
      </c>
      <c r="D650" s="51">
        <v>4</v>
      </c>
      <c r="E650" s="52">
        <v>563.03</v>
      </c>
      <c r="F650" s="52">
        <v>563.03</v>
      </c>
      <c r="G650" s="53">
        <v>120</v>
      </c>
      <c r="H650" s="53">
        <v>2400</v>
      </c>
      <c r="I650" s="54">
        <v>0.10559</v>
      </c>
      <c r="J650" s="53">
        <f t="shared" si="20"/>
        <v>20</v>
      </c>
      <c r="K650" s="55">
        <f t="shared" si="21"/>
        <v>2.11</v>
      </c>
      <c r="L650" s="56" t="s">
        <v>533</v>
      </c>
      <c r="M650" s="56" t="s">
        <v>836</v>
      </c>
    </row>
    <row r="651" spans="1:13" ht="21.6" customHeight="1" x14ac:dyDescent="0.3">
      <c r="A651" s="50" t="s">
        <v>833</v>
      </c>
      <c r="B651" s="50" t="s">
        <v>834</v>
      </c>
      <c r="C651" s="50" t="s">
        <v>835</v>
      </c>
      <c r="D651" s="51">
        <v>1</v>
      </c>
      <c r="E651" s="52">
        <v>282.57</v>
      </c>
      <c r="F651" s="52">
        <v>282.57</v>
      </c>
      <c r="G651" s="53">
        <v>15</v>
      </c>
      <c r="H651" s="53">
        <v>30</v>
      </c>
      <c r="I651" s="54">
        <v>12.071999999999999</v>
      </c>
      <c r="J651" s="53">
        <f t="shared" si="20"/>
        <v>2</v>
      </c>
      <c r="K651" s="55">
        <f t="shared" si="21"/>
        <v>24.14</v>
      </c>
      <c r="L651" s="56" t="s">
        <v>533</v>
      </c>
      <c r="M651" s="56" t="s">
        <v>836</v>
      </c>
    </row>
    <row r="652" spans="1:13" ht="21.6" customHeight="1" x14ac:dyDescent="0.3">
      <c r="A652" s="50" t="s">
        <v>839</v>
      </c>
      <c r="B652" s="50" t="s">
        <v>840</v>
      </c>
      <c r="C652" s="50" t="s">
        <v>835</v>
      </c>
      <c r="D652" s="51">
        <v>12</v>
      </c>
      <c r="E652" s="52">
        <v>14015.28</v>
      </c>
      <c r="F652" s="52">
        <v>14015.28</v>
      </c>
      <c r="G652" s="53">
        <v>360</v>
      </c>
      <c r="H652" s="53">
        <v>720</v>
      </c>
      <c r="I652" s="54">
        <v>19.988330000000001</v>
      </c>
      <c r="J652" s="53">
        <f t="shared" si="20"/>
        <v>2</v>
      </c>
      <c r="K652" s="55">
        <f t="shared" si="21"/>
        <v>39.979999999999997</v>
      </c>
      <c r="L652" s="56" t="s">
        <v>533</v>
      </c>
      <c r="M652" s="56" t="s">
        <v>836</v>
      </c>
    </row>
    <row r="653" spans="1:13" ht="21.6" customHeight="1" x14ac:dyDescent="0.3">
      <c r="A653" s="50" t="s">
        <v>842</v>
      </c>
      <c r="B653" s="50" t="s">
        <v>843</v>
      </c>
      <c r="C653" s="50" t="s">
        <v>835</v>
      </c>
      <c r="D653" s="51">
        <v>7</v>
      </c>
      <c r="E653" s="52">
        <v>19402.39</v>
      </c>
      <c r="F653" s="52">
        <v>10542.06</v>
      </c>
      <c r="G653" s="53">
        <v>270</v>
      </c>
      <c r="H653" s="53">
        <v>540</v>
      </c>
      <c r="I653" s="54">
        <v>19.994</v>
      </c>
      <c r="J653" s="53">
        <f t="shared" si="20"/>
        <v>2</v>
      </c>
      <c r="K653" s="55">
        <f t="shared" si="21"/>
        <v>39.99</v>
      </c>
      <c r="L653" s="56" t="s">
        <v>533</v>
      </c>
      <c r="M653" s="56" t="s">
        <v>836</v>
      </c>
    </row>
    <row r="654" spans="1:13" ht="21.6" customHeight="1" x14ac:dyDescent="0.3">
      <c r="A654" s="50" t="s">
        <v>841</v>
      </c>
      <c r="B654" s="50" t="s">
        <v>840</v>
      </c>
      <c r="C654" s="50" t="s">
        <v>835</v>
      </c>
      <c r="D654" s="51">
        <v>1</v>
      </c>
      <c r="E654" s="52">
        <v>1289.23</v>
      </c>
      <c r="F654" s="52">
        <v>1289.23</v>
      </c>
      <c r="G654" s="53">
        <v>30</v>
      </c>
      <c r="H654" s="53">
        <v>60</v>
      </c>
      <c r="I654" s="54">
        <v>21.988499999999998</v>
      </c>
      <c r="J654" s="53">
        <f t="shared" si="20"/>
        <v>2</v>
      </c>
      <c r="K654" s="55">
        <f t="shared" si="21"/>
        <v>43.98</v>
      </c>
      <c r="L654" s="56" t="s">
        <v>533</v>
      </c>
      <c r="M654" s="56" t="s">
        <v>836</v>
      </c>
    </row>
    <row r="655" spans="1:13" ht="21.6" customHeight="1" x14ac:dyDescent="0.3">
      <c r="A655" s="50" t="s">
        <v>837</v>
      </c>
      <c r="B655" s="50" t="s">
        <v>838</v>
      </c>
      <c r="C655" s="50" t="s">
        <v>835</v>
      </c>
      <c r="D655" s="51">
        <v>25</v>
      </c>
      <c r="E655" s="52">
        <v>54954.239999999998</v>
      </c>
      <c r="F655" s="52">
        <v>54954.239999999998</v>
      </c>
      <c r="G655" s="53">
        <v>744</v>
      </c>
      <c r="H655" s="53">
        <v>3000</v>
      </c>
      <c r="I655" s="54">
        <v>18.873329999999999</v>
      </c>
      <c r="J655" s="53">
        <f t="shared" si="20"/>
        <v>5</v>
      </c>
      <c r="K655" s="55">
        <f t="shared" si="21"/>
        <v>94.37</v>
      </c>
      <c r="L655" s="56" t="s">
        <v>533</v>
      </c>
      <c r="M655" s="56" t="s">
        <v>836</v>
      </c>
    </row>
    <row r="656" spans="1:13" ht="21.6" customHeight="1" x14ac:dyDescent="0.3">
      <c r="A656" s="50" t="s">
        <v>1061</v>
      </c>
      <c r="B656" s="50" t="s">
        <v>1059</v>
      </c>
      <c r="C656" s="50" t="s">
        <v>1060</v>
      </c>
      <c r="D656" s="51">
        <v>10</v>
      </c>
      <c r="E656" s="52">
        <v>15871.34</v>
      </c>
      <c r="F656" s="52">
        <v>15871.34</v>
      </c>
      <c r="G656" s="53">
        <v>390</v>
      </c>
      <c r="H656" s="53">
        <v>390</v>
      </c>
      <c r="I656" s="54">
        <v>40.9</v>
      </c>
      <c r="J656" s="53">
        <f t="shared" si="20"/>
        <v>1</v>
      </c>
      <c r="K656" s="55">
        <f t="shared" si="21"/>
        <v>40.9</v>
      </c>
      <c r="L656" s="56" t="s">
        <v>533</v>
      </c>
      <c r="M656" s="56" t="s">
        <v>836</v>
      </c>
    </row>
    <row r="657" spans="1:13" ht="21.6" customHeight="1" x14ac:dyDescent="0.3">
      <c r="A657" s="50" t="s">
        <v>1058</v>
      </c>
      <c r="B657" s="50" t="s">
        <v>1059</v>
      </c>
      <c r="C657" s="50" t="s">
        <v>1060</v>
      </c>
      <c r="D657" s="51">
        <v>1</v>
      </c>
      <c r="E657" s="52">
        <v>963.41</v>
      </c>
      <c r="F657" s="52">
        <v>963.41</v>
      </c>
      <c r="G657" s="53">
        <v>30</v>
      </c>
      <c r="H657" s="53">
        <v>30</v>
      </c>
      <c r="I657" s="54">
        <v>40.9</v>
      </c>
      <c r="J657" s="53">
        <f t="shared" si="20"/>
        <v>1</v>
      </c>
      <c r="K657" s="55">
        <f t="shared" si="21"/>
        <v>40.9</v>
      </c>
      <c r="L657" s="56" t="s">
        <v>533</v>
      </c>
      <c r="M657" s="56" t="s">
        <v>836</v>
      </c>
    </row>
    <row r="658" spans="1:13" ht="21.6" customHeight="1" x14ac:dyDescent="0.3">
      <c r="A658" s="50" t="s">
        <v>1245</v>
      </c>
      <c r="B658" s="50" t="s">
        <v>1243</v>
      </c>
      <c r="C658" s="50" t="s">
        <v>1244</v>
      </c>
      <c r="D658" s="51">
        <v>9</v>
      </c>
      <c r="E658" s="52">
        <v>141.76</v>
      </c>
      <c r="F658" s="52">
        <v>141.76</v>
      </c>
      <c r="G658" s="53">
        <v>432</v>
      </c>
      <c r="H658" s="53">
        <v>498</v>
      </c>
      <c r="I658" s="54">
        <v>5.6050000000000003E-2</v>
      </c>
      <c r="J658" s="53">
        <f t="shared" si="20"/>
        <v>2</v>
      </c>
      <c r="K658" s="55">
        <f t="shared" si="21"/>
        <v>0.11</v>
      </c>
      <c r="L658" s="56" t="s">
        <v>533</v>
      </c>
      <c r="M658" s="56" t="s">
        <v>836</v>
      </c>
    </row>
    <row r="659" spans="1:13" ht="21.6" customHeight="1" x14ac:dyDescent="0.3">
      <c r="A659" s="50" t="s">
        <v>1242</v>
      </c>
      <c r="B659" s="50" t="s">
        <v>1243</v>
      </c>
      <c r="C659" s="50" t="s">
        <v>1244</v>
      </c>
      <c r="D659" s="51">
        <v>7</v>
      </c>
      <c r="E659" s="52">
        <v>103.76</v>
      </c>
      <c r="F659" s="52">
        <v>103.76</v>
      </c>
      <c r="G659" s="53">
        <v>210</v>
      </c>
      <c r="H659" s="53">
        <v>420</v>
      </c>
      <c r="I659" s="54">
        <v>5.6050000000000003E-2</v>
      </c>
      <c r="J659" s="53">
        <f t="shared" si="20"/>
        <v>2</v>
      </c>
      <c r="K659" s="55">
        <f t="shared" si="21"/>
        <v>0.11</v>
      </c>
      <c r="L659" s="56" t="s">
        <v>533</v>
      </c>
      <c r="M659" s="56" t="s">
        <v>836</v>
      </c>
    </row>
    <row r="660" spans="1:13" ht="21.6" customHeight="1" x14ac:dyDescent="0.3">
      <c r="A660" s="50" t="s">
        <v>1248</v>
      </c>
      <c r="B660" s="50" t="s">
        <v>1243</v>
      </c>
      <c r="C660" s="50" t="s">
        <v>1244</v>
      </c>
      <c r="D660" s="51">
        <v>26</v>
      </c>
      <c r="E660" s="52">
        <v>1555.6</v>
      </c>
      <c r="F660" s="52">
        <v>542.72</v>
      </c>
      <c r="G660" s="53">
        <v>1725</v>
      </c>
      <c r="H660" s="53">
        <v>3600</v>
      </c>
      <c r="I660" s="54">
        <v>5.6050000000000003E-2</v>
      </c>
      <c r="J660" s="53">
        <f t="shared" si="20"/>
        <v>3</v>
      </c>
      <c r="K660" s="55">
        <f t="shared" si="21"/>
        <v>0.17</v>
      </c>
      <c r="L660" s="56" t="s">
        <v>533</v>
      </c>
      <c r="M660" s="56" t="s">
        <v>836</v>
      </c>
    </row>
    <row r="661" spans="1:13" ht="21.6" customHeight="1" x14ac:dyDescent="0.3">
      <c r="A661" s="50" t="s">
        <v>1249</v>
      </c>
      <c r="B661" s="50" t="s">
        <v>1243</v>
      </c>
      <c r="C661" s="50" t="s">
        <v>1244</v>
      </c>
      <c r="D661" s="51">
        <v>4</v>
      </c>
      <c r="E661" s="52">
        <v>74.52</v>
      </c>
      <c r="F661" s="52">
        <v>74.52</v>
      </c>
      <c r="G661" s="53">
        <v>120</v>
      </c>
      <c r="H661" s="53">
        <v>360</v>
      </c>
      <c r="I661" s="54">
        <v>5.6050000000000003E-2</v>
      </c>
      <c r="J661" s="53">
        <f t="shared" si="20"/>
        <v>3</v>
      </c>
      <c r="K661" s="55">
        <f t="shared" si="21"/>
        <v>0.17</v>
      </c>
      <c r="L661" s="56" t="s">
        <v>533</v>
      </c>
      <c r="M661" s="56" t="s">
        <v>836</v>
      </c>
    </row>
    <row r="662" spans="1:13" ht="21.6" customHeight="1" x14ac:dyDescent="0.3">
      <c r="A662" s="50" t="s">
        <v>1250</v>
      </c>
      <c r="B662" s="50" t="s">
        <v>1243</v>
      </c>
      <c r="C662" s="50" t="s">
        <v>1244</v>
      </c>
      <c r="D662" s="51">
        <v>3</v>
      </c>
      <c r="E662" s="52">
        <v>50.48</v>
      </c>
      <c r="F662" s="52">
        <v>50.48</v>
      </c>
      <c r="G662" s="53">
        <v>90</v>
      </c>
      <c r="H662" s="53">
        <v>210</v>
      </c>
      <c r="I662" s="54">
        <v>5.6050000000000003E-2</v>
      </c>
      <c r="J662" s="53">
        <f t="shared" si="20"/>
        <v>3</v>
      </c>
      <c r="K662" s="55">
        <f t="shared" si="21"/>
        <v>0.17</v>
      </c>
      <c r="L662" s="56" t="s">
        <v>533</v>
      </c>
      <c r="M662" s="56" t="s">
        <v>836</v>
      </c>
    </row>
    <row r="663" spans="1:13" ht="21.6" customHeight="1" x14ac:dyDescent="0.3">
      <c r="A663" s="50" t="s">
        <v>1246</v>
      </c>
      <c r="B663" s="50" t="s">
        <v>1247</v>
      </c>
      <c r="C663" s="50" t="s">
        <v>1244</v>
      </c>
      <c r="D663" s="51">
        <v>8</v>
      </c>
      <c r="E663" s="52">
        <v>347.92</v>
      </c>
      <c r="F663" s="52">
        <v>347.92</v>
      </c>
      <c r="G663" s="53">
        <v>240</v>
      </c>
      <c r="H663" s="53">
        <v>480</v>
      </c>
      <c r="I663" s="54">
        <v>0.26040000000000002</v>
      </c>
      <c r="J663" s="53">
        <f t="shared" si="20"/>
        <v>2</v>
      </c>
      <c r="K663" s="55">
        <f t="shared" si="21"/>
        <v>0.52</v>
      </c>
      <c r="L663" s="56" t="s">
        <v>533</v>
      </c>
      <c r="M663" s="56" t="s">
        <v>836</v>
      </c>
    </row>
  </sheetData>
  <sortState ref="A2:M663">
    <sortCondition ref="C2:C663"/>
    <sortCondition descending="1" ref="F2:F663"/>
  </sortState>
  <pageMargins left="0.25" right="0.25" top="0.75" bottom="0.75" header="0.3" footer="0.3"/>
  <pageSetup scale="49" fitToHeight="0" orientation="landscape" r:id="rId1"/>
  <headerFooter>
    <oddHeader>&amp;C&amp;22Pharmacy 4 Category Review
ANTI-CONVULSANTS</oddHeader>
    <oddFooter>&amp;C&amp;P of &amp;N</oddFooter>
  </headerFooter>
  <rowBreaks count="20" manualBreakCount="20">
    <brk id="30" max="16383" man="1"/>
    <brk id="60" max="16383" man="1"/>
    <brk id="90" max="16383" man="1"/>
    <brk id="120" max="16383" man="1"/>
    <brk id="150" max="16383" man="1"/>
    <brk id="180" max="16383" man="1"/>
    <brk id="210" max="16383" man="1"/>
    <brk id="240" max="16383" man="1"/>
    <brk id="270" max="16383" man="1"/>
    <brk id="310" max="16383" man="1"/>
    <brk id="340" max="16383" man="1"/>
    <brk id="370" max="16383" man="1"/>
    <brk id="410" max="16383" man="1"/>
    <brk id="440" max="16383" man="1"/>
    <brk id="470" max="16383" man="1"/>
    <brk id="510" max="16383" man="1"/>
    <brk id="540" max="16383" man="1"/>
    <brk id="570" max="16383" man="1"/>
    <brk id="610" max="16383" man="1"/>
    <brk id="640" max="16383" man="1"/>
  </rowBreaks>
  <colBreaks count="1" manualBreakCount="1">
    <brk id="2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view="pageLayout" zoomScale="70" zoomScaleNormal="100" zoomScalePageLayoutView="70" workbookViewId="0">
      <selection sqref="A1:M123"/>
    </sheetView>
  </sheetViews>
  <sheetFormatPr defaultColWidth="8.69921875" defaultRowHeight="30" customHeight="1" x14ac:dyDescent="0.25"/>
  <cols>
    <col min="1" max="1" width="13.5" customWidth="1"/>
    <col min="2" max="2" width="45.19921875" bestFit="1" customWidth="1"/>
    <col min="3" max="3" width="30.19921875" bestFit="1" customWidth="1"/>
    <col min="4" max="4" width="18.19921875" bestFit="1" customWidth="1"/>
    <col min="5" max="5" width="23.59765625" bestFit="1" customWidth="1"/>
    <col min="6" max="6" width="19.5" bestFit="1" customWidth="1"/>
    <col min="7" max="8" width="29.19921875" bestFit="1" customWidth="1"/>
    <col min="9" max="9" width="37.19921875" bestFit="1" customWidth="1"/>
    <col min="10" max="10" width="32.3984375" bestFit="1" customWidth="1"/>
    <col min="11" max="11" width="37" bestFit="1" customWidth="1"/>
    <col min="12" max="12" width="31" style="7" bestFit="1" customWidth="1"/>
    <col min="13" max="13" width="28" style="7" bestFit="1" customWidth="1"/>
  </cols>
  <sheetData>
    <row r="1" spans="1:13" s="47" customFormat="1" ht="30" customHeight="1" x14ac:dyDescent="0.3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1699</v>
      </c>
      <c r="J1" s="46" t="s">
        <v>1697</v>
      </c>
      <c r="K1" s="46" t="s">
        <v>1698</v>
      </c>
      <c r="L1" s="45" t="s">
        <v>8</v>
      </c>
      <c r="M1" s="45" t="s">
        <v>9</v>
      </c>
    </row>
    <row r="2" spans="1:13" ht="30" customHeight="1" x14ac:dyDescent="0.3">
      <c r="A2" s="10" t="s">
        <v>339</v>
      </c>
      <c r="B2" s="10" t="s">
        <v>340</v>
      </c>
      <c r="C2" s="10" t="s">
        <v>341</v>
      </c>
      <c r="D2" s="11">
        <v>8</v>
      </c>
      <c r="E2" s="12">
        <v>7635.42</v>
      </c>
      <c r="F2" s="12">
        <v>7635.42</v>
      </c>
      <c r="G2" s="13">
        <v>240</v>
      </c>
      <c r="H2" s="13">
        <v>720</v>
      </c>
      <c r="I2" s="14">
        <v>18.17597</v>
      </c>
      <c r="J2" s="15">
        <f t="shared" ref="J2:J33" si="0">ROUNDUP(H2/G2,0)</f>
        <v>3</v>
      </c>
      <c r="K2" s="16">
        <f t="shared" ref="K2:K33" si="1">ROUND(I2*J2,2)</f>
        <v>54.53</v>
      </c>
      <c r="L2" s="8" t="s">
        <v>342</v>
      </c>
      <c r="M2" s="8" t="s">
        <v>14</v>
      </c>
    </row>
    <row r="3" spans="1:13" ht="30" customHeight="1" x14ac:dyDescent="0.3">
      <c r="A3" s="10" t="s">
        <v>343</v>
      </c>
      <c r="B3" s="10" t="s">
        <v>340</v>
      </c>
      <c r="C3" s="10" t="s">
        <v>341</v>
      </c>
      <c r="D3" s="11">
        <v>2</v>
      </c>
      <c r="E3" s="12">
        <v>2194.37</v>
      </c>
      <c r="F3" s="12">
        <v>2194.37</v>
      </c>
      <c r="G3" s="13">
        <v>60</v>
      </c>
      <c r="H3" s="13">
        <v>180</v>
      </c>
      <c r="I3" s="14">
        <v>18.17597</v>
      </c>
      <c r="J3" s="15">
        <f t="shared" si="0"/>
        <v>3</v>
      </c>
      <c r="K3" s="16">
        <f t="shared" si="1"/>
        <v>54.53</v>
      </c>
      <c r="L3" s="8" t="s">
        <v>342</v>
      </c>
      <c r="M3" s="8" t="s">
        <v>14</v>
      </c>
    </row>
    <row r="4" spans="1:13" ht="30" customHeight="1" x14ac:dyDescent="0.3">
      <c r="A4" s="10" t="s">
        <v>366</v>
      </c>
      <c r="B4" s="10" t="s">
        <v>363</v>
      </c>
      <c r="C4" s="10" t="s">
        <v>364</v>
      </c>
      <c r="D4" s="11">
        <v>6</v>
      </c>
      <c r="E4" s="12">
        <v>4772.03</v>
      </c>
      <c r="F4" s="12">
        <v>4772.03</v>
      </c>
      <c r="G4" s="13">
        <v>180</v>
      </c>
      <c r="H4" s="13">
        <v>48</v>
      </c>
      <c r="I4" s="14">
        <v>32.621850000000002</v>
      </c>
      <c r="J4" s="15">
        <f t="shared" si="0"/>
        <v>1</v>
      </c>
      <c r="K4" s="16">
        <f t="shared" si="1"/>
        <v>32.619999999999997</v>
      </c>
      <c r="L4" s="8" t="s">
        <v>342</v>
      </c>
      <c r="M4" s="8" t="s">
        <v>14</v>
      </c>
    </row>
    <row r="5" spans="1:13" ht="30" customHeight="1" x14ac:dyDescent="0.3">
      <c r="A5" s="10" t="s">
        <v>362</v>
      </c>
      <c r="B5" s="10" t="s">
        <v>363</v>
      </c>
      <c r="C5" s="10" t="s">
        <v>364</v>
      </c>
      <c r="D5" s="11">
        <v>3</v>
      </c>
      <c r="E5" s="12">
        <v>2010.9</v>
      </c>
      <c r="F5" s="12">
        <v>2010.9</v>
      </c>
      <c r="G5" s="13">
        <v>90</v>
      </c>
      <c r="H5" s="13">
        <v>24</v>
      </c>
      <c r="I5" s="14">
        <v>32.621850000000002</v>
      </c>
      <c r="J5" s="15">
        <f t="shared" si="0"/>
        <v>1</v>
      </c>
      <c r="K5" s="16">
        <f t="shared" si="1"/>
        <v>32.619999999999997</v>
      </c>
      <c r="L5" s="8" t="s">
        <v>342</v>
      </c>
      <c r="M5" s="8" t="s">
        <v>14</v>
      </c>
    </row>
    <row r="6" spans="1:13" ht="30" customHeight="1" x14ac:dyDescent="0.3">
      <c r="A6" s="10" t="s">
        <v>365</v>
      </c>
      <c r="B6" s="10" t="s">
        <v>363</v>
      </c>
      <c r="C6" s="10" t="s">
        <v>364</v>
      </c>
      <c r="D6" s="11">
        <v>2</v>
      </c>
      <c r="E6" s="12">
        <v>1096.21</v>
      </c>
      <c r="F6" s="12">
        <v>1096.21</v>
      </c>
      <c r="G6" s="13">
        <v>60</v>
      </c>
      <c r="H6" s="13">
        <v>16</v>
      </c>
      <c r="I6" s="14">
        <v>32.621850000000002</v>
      </c>
      <c r="J6" s="15">
        <f t="shared" si="0"/>
        <v>1</v>
      </c>
      <c r="K6" s="16">
        <f t="shared" si="1"/>
        <v>32.619999999999997</v>
      </c>
      <c r="L6" s="8" t="s">
        <v>342</v>
      </c>
      <c r="M6" s="8" t="s">
        <v>14</v>
      </c>
    </row>
    <row r="7" spans="1:13" ht="30" customHeight="1" x14ac:dyDescent="0.3">
      <c r="A7" s="10" t="s">
        <v>378</v>
      </c>
      <c r="B7" s="10" t="s">
        <v>374</v>
      </c>
      <c r="C7" s="10" t="s">
        <v>369</v>
      </c>
      <c r="D7" s="11">
        <v>2</v>
      </c>
      <c r="E7" s="12">
        <v>932.72</v>
      </c>
      <c r="F7" s="12">
        <v>932.72</v>
      </c>
      <c r="G7" s="13">
        <v>60</v>
      </c>
      <c r="H7" s="13">
        <v>18</v>
      </c>
      <c r="I7" s="14">
        <v>1.97678</v>
      </c>
      <c r="J7" s="15">
        <f t="shared" si="0"/>
        <v>1</v>
      </c>
      <c r="K7" s="16">
        <f t="shared" si="1"/>
        <v>1.98</v>
      </c>
      <c r="L7" s="8" t="s">
        <v>342</v>
      </c>
      <c r="M7" s="8" t="s">
        <v>14</v>
      </c>
    </row>
    <row r="8" spans="1:13" ht="30" customHeight="1" x14ac:dyDescent="0.3">
      <c r="A8" s="10" t="s">
        <v>373</v>
      </c>
      <c r="B8" s="10" t="s">
        <v>374</v>
      </c>
      <c r="C8" s="10" t="s">
        <v>369</v>
      </c>
      <c r="D8" s="11">
        <v>13</v>
      </c>
      <c r="E8" s="12">
        <v>668.52</v>
      </c>
      <c r="F8" s="12">
        <v>668.52</v>
      </c>
      <c r="G8" s="13">
        <v>145</v>
      </c>
      <c r="H8" s="13">
        <v>128</v>
      </c>
      <c r="I8" s="14">
        <v>1.97678</v>
      </c>
      <c r="J8" s="15">
        <f t="shared" si="0"/>
        <v>1</v>
      </c>
      <c r="K8" s="16">
        <f t="shared" si="1"/>
        <v>1.98</v>
      </c>
      <c r="L8" s="8" t="s">
        <v>342</v>
      </c>
      <c r="M8" s="8" t="s">
        <v>14</v>
      </c>
    </row>
    <row r="9" spans="1:13" ht="30" customHeight="1" x14ac:dyDescent="0.3">
      <c r="A9" s="10" t="s">
        <v>380</v>
      </c>
      <c r="B9" s="10" t="s">
        <v>374</v>
      </c>
      <c r="C9" s="10" t="s">
        <v>369</v>
      </c>
      <c r="D9" s="11">
        <v>3</v>
      </c>
      <c r="E9" s="12">
        <v>386.67</v>
      </c>
      <c r="F9" s="12">
        <v>168.75</v>
      </c>
      <c r="G9" s="13">
        <v>69</v>
      </c>
      <c r="H9" s="13">
        <v>21</v>
      </c>
      <c r="I9" s="14">
        <v>1.97678</v>
      </c>
      <c r="J9" s="15">
        <f t="shared" si="0"/>
        <v>1</v>
      </c>
      <c r="K9" s="16">
        <f t="shared" si="1"/>
        <v>1.98</v>
      </c>
      <c r="L9" s="8" t="s">
        <v>342</v>
      </c>
      <c r="M9" s="8" t="s">
        <v>14</v>
      </c>
    </row>
    <row r="10" spans="1:13" ht="30" customHeight="1" x14ac:dyDescent="0.3">
      <c r="A10" s="10" t="s">
        <v>375</v>
      </c>
      <c r="B10" s="10" t="s">
        <v>372</v>
      </c>
      <c r="C10" s="10" t="s">
        <v>369</v>
      </c>
      <c r="D10" s="11">
        <v>17</v>
      </c>
      <c r="E10" s="12">
        <v>2938.96</v>
      </c>
      <c r="F10" s="12">
        <v>2938.96</v>
      </c>
      <c r="G10" s="13">
        <v>750</v>
      </c>
      <c r="H10" s="13">
        <v>546</v>
      </c>
      <c r="I10" s="14">
        <v>2.0502799999999999</v>
      </c>
      <c r="J10" s="15">
        <f t="shared" si="0"/>
        <v>1</v>
      </c>
      <c r="K10" s="16">
        <f t="shared" si="1"/>
        <v>2.0499999999999998</v>
      </c>
      <c r="L10" s="8" t="s">
        <v>342</v>
      </c>
      <c r="M10" s="8" t="s">
        <v>14</v>
      </c>
    </row>
    <row r="11" spans="1:13" ht="30" customHeight="1" x14ac:dyDescent="0.3">
      <c r="A11" s="10" t="s">
        <v>381</v>
      </c>
      <c r="B11" s="10" t="s">
        <v>372</v>
      </c>
      <c r="C11" s="10" t="s">
        <v>369</v>
      </c>
      <c r="D11" s="11">
        <v>11</v>
      </c>
      <c r="E11" s="12">
        <v>1565.01</v>
      </c>
      <c r="F11" s="12">
        <v>1350.15</v>
      </c>
      <c r="G11" s="13">
        <v>390</v>
      </c>
      <c r="H11" s="13">
        <v>165</v>
      </c>
      <c r="I11" s="14">
        <v>2.0502799999999999</v>
      </c>
      <c r="J11" s="15">
        <f t="shared" si="0"/>
        <v>1</v>
      </c>
      <c r="K11" s="16">
        <f t="shared" si="1"/>
        <v>2.0499999999999998</v>
      </c>
      <c r="L11" s="8" t="s">
        <v>342</v>
      </c>
      <c r="M11" s="8" t="s">
        <v>14</v>
      </c>
    </row>
    <row r="12" spans="1:13" ht="30" customHeight="1" x14ac:dyDescent="0.3">
      <c r="A12" s="10" t="s">
        <v>376</v>
      </c>
      <c r="B12" s="10" t="s">
        <v>372</v>
      </c>
      <c r="C12" s="10" t="s">
        <v>369</v>
      </c>
      <c r="D12" s="11">
        <v>2</v>
      </c>
      <c r="E12" s="12">
        <v>206.11</v>
      </c>
      <c r="F12" s="12">
        <v>206.11</v>
      </c>
      <c r="G12" s="13">
        <v>60</v>
      </c>
      <c r="H12" s="13">
        <v>42</v>
      </c>
      <c r="I12" s="14">
        <v>2.0502799999999999</v>
      </c>
      <c r="J12" s="15">
        <f t="shared" si="0"/>
        <v>1</v>
      </c>
      <c r="K12" s="16">
        <f t="shared" si="1"/>
        <v>2.0499999999999998</v>
      </c>
      <c r="L12" s="8" t="s">
        <v>342</v>
      </c>
      <c r="M12" s="8" t="s">
        <v>14</v>
      </c>
    </row>
    <row r="13" spans="1:13" ht="30" customHeight="1" x14ac:dyDescent="0.3">
      <c r="A13" s="10" t="s">
        <v>379</v>
      </c>
      <c r="B13" s="10" t="s">
        <v>372</v>
      </c>
      <c r="C13" s="10" t="s">
        <v>369</v>
      </c>
      <c r="D13" s="11">
        <v>26</v>
      </c>
      <c r="E13" s="12">
        <v>10413.370000000001</v>
      </c>
      <c r="F13" s="12">
        <v>8462.27</v>
      </c>
      <c r="G13" s="13">
        <v>515</v>
      </c>
      <c r="H13" s="13">
        <v>727</v>
      </c>
      <c r="I13" s="14">
        <v>2.0502799999999999</v>
      </c>
      <c r="J13" s="15">
        <f t="shared" si="0"/>
        <v>2</v>
      </c>
      <c r="K13" s="16">
        <f t="shared" si="1"/>
        <v>4.0999999999999996</v>
      </c>
      <c r="L13" s="8" t="s">
        <v>342</v>
      </c>
      <c r="M13" s="8" t="s">
        <v>14</v>
      </c>
    </row>
    <row r="14" spans="1:13" ht="30" customHeight="1" x14ac:dyDescent="0.3">
      <c r="A14" s="10" t="s">
        <v>371</v>
      </c>
      <c r="B14" s="10" t="s">
        <v>372</v>
      </c>
      <c r="C14" s="10" t="s">
        <v>369</v>
      </c>
      <c r="D14" s="11">
        <v>7</v>
      </c>
      <c r="E14" s="12">
        <v>1398.29</v>
      </c>
      <c r="F14" s="12">
        <v>1398.29</v>
      </c>
      <c r="G14" s="13">
        <v>210</v>
      </c>
      <c r="H14" s="13">
        <v>376</v>
      </c>
      <c r="I14" s="14">
        <v>2.0502799999999999</v>
      </c>
      <c r="J14" s="15">
        <f t="shared" si="0"/>
        <v>2</v>
      </c>
      <c r="K14" s="16">
        <f t="shared" si="1"/>
        <v>4.0999999999999996</v>
      </c>
      <c r="L14" s="8" t="s">
        <v>342</v>
      </c>
      <c r="M14" s="8" t="s">
        <v>14</v>
      </c>
    </row>
    <row r="15" spans="1:13" ht="30" customHeight="1" x14ac:dyDescent="0.3">
      <c r="A15" s="10" t="s">
        <v>370</v>
      </c>
      <c r="B15" s="10" t="s">
        <v>368</v>
      </c>
      <c r="C15" s="10" t="s">
        <v>369</v>
      </c>
      <c r="D15" s="11">
        <v>11</v>
      </c>
      <c r="E15" s="12">
        <v>20216.87</v>
      </c>
      <c r="F15" s="12">
        <v>17057.48</v>
      </c>
      <c r="G15" s="13">
        <v>405</v>
      </c>
      <c r="H15" s="13">
        <v>258</v>
      </c>
      <c r="I15" s="14">
        <v>80.768330000000006</v>
      </c>
      <c r="J15" s="15">
        <f t="shared" si="0"/>
        <v>1</v>
      </c>
      <c r="K15" s="16">
        <f t="shared" si="1"/>
        <v>80.77</v>
      </c>
      <c r="L15" s="8" t="s">
        <v>342</v>
      </c>
      <c r="M15" s="8" t="s">
        <v>14</v>
      </c>
    </row>
    <row r="16" spans="1:13" ht="30" customHeight="1" x14ac:dyDescent="0.3">
      <c r="A16" s="10" t="s">
        <v>377</v>
      </c>
      <c r="B16" s="10" t="s">
        <v>368</v>
      </c>
      <c r="C16" s="10" t="s">
        <v>369</v>
      </c>
      <c r="D16" s="11">
        <v>1</v>
      </c>
      <c r="E16" s="12">
        <v>2852.99</v>
      </c>
      <c r="F16" s="12">
        <v>2417.35</v>
      </c>
      <c r="G16" s="13">
        <v>30</v>
      </c>
      <c r="H16" s="13">
        <v>30</v>
      </c>
      <c r="I16" s="14">
        <v>80.768330000000006</v>
      </c>
      <c r="J16" s="15">
        <f t="shared" si="0"/>
        <v>1</v>
      </c>
      <c r="K16" s="16">
        <f t="shared" si="1"/>
        <v>80.77</v>
      </c>
      <c r="L16" s="8" t="s">
        <v>342</v>
      </c>
      <c r="M16" s="8" t="s">
        <v>14</v>
      </c>
    </row>
    <row r="17" spans="1:13" ht="30" customHeight="1" x14ac:dyDescent="0.3">
      <c r="A17" s="10" t="s">
        <v>367</v>
      </c>
      <c r="B17" s="10" t="s">
        <v>368</v>
      </c>
      <c r="C17" s="10" t="s">
        <v>369</v>
      </c>
      <c r="D17" s="11">
        <v>1</v>
      </c>
      <c r="E17" s="12">
        <v>922.31</v>
      </c>
      <c r="F17" s="12">
        <v>922.31</v>
      </c>
      <c r="G17" s="13">
        <v>20</v>
      </c>
      <c r="H17" s="13">
        <v>12</v>
      </c>
      <c r="I17" s="14">
        <v>80.767499999999998</v>
      </c>
      <c r="J17" s="15">
        <f t="shared" si="0"/>
        <v>1</v>
      </c>
      <c r="K17" s="16">
        <f t="shared" si="1"/>
        <v>80.77</v>
      </c>
      <c r="L17" s="8" t="s">
        <v>342</v>
      </c>
      <c r="M17" s="8" t="s">
        <v>14</v>
      </c>
    </row>
    <row r="18" spans="1:13" ht="30" customHeight="1" x14ac:dyDescent="0.3">
      <c r="A18" s="10" t="s">
        <v>396</v>
      </c>
      <c r="B18" s="10" t="s">
        <v>397</v>
      </c>
      <c r="C18" s="10" t="s">
        <v>398</v>
      </c>
      <c r="D18" s="11">
        <v>9</v>
      </c>
      <c r="E18" s="12">
        <v>4699.59</v>
      </c>
      <c r="F18" s="12">
        <v>3246.17</v>
      </c>
      <c r="G18" s="13">
        <v>228</v>
      </c>
      <c r="H18" s="13">
        <v>134</v>
      </c>
      <c r="I18" s="14">
        <v>3.2991299999999999</v>
      </c>
      <c r="J18" s="15">
        <f t="shared" si="0"/>
        <v>1</v>
      </c>
      <c r="K18" s="16">
        <f t="shared" si="1"/>
        <v>3.3</v>
      </c>
      <c r="L18" s="8" t="s">
        <v>342</v>
      </c>
      <c r="M18" s="8" t="s">
        <v>14</v>
      </c>
    </row>
    <row r="19" spans="1:13" ht="30" customHeight="1" x14ac:dyDescent="0.3">
      <c r="A19" s="10" t="s">
        <v>401</v>
      </c>
      <c r="B19" s="10" t="s">
        <v>397</v>
      </c>
      <c r="C19" s="10" t="s">
        <v>398</v>
      </c>
      <c r="D19" s="11">
        <v>3</v>
      </c>
      <c r="E19" s="12">
        <v>1643.19</v>
      </c>
      <c r="F19" s="12">
        <v>888.54</v>
      </c>
      <c r="G19" s="13">
        <v>90</v>
      </c>
      <c r="H19" s="13">
        <v>27</v>
      </c>
      <c r="I19" s="14">
        <v>3.2991299999999999</v>
      </c>
      <c r="J19" s="15">
        <f t="shared" si="0"/>
        <v>1</v>
      </c>
      <c r="K19" s="16">
        <f t="shared" si="1"/>
        <v>3.3</v>
      </c>
      <c r="L19" s="8" t="s">
        <v>342</v>
      </c>
      <c r="M19" s="8" t="s">
        <v>14</v>
      </c>
    </row>
    <row r="20" spans="1:13" ht="30" customHeight="1" x14ac:dyDescent="0.3">
      <c r="A20" s="10" t="s">
        <v>399</v>
      </c>
      <c r="B20" s="10" t="s">
        <v>400</v>
      </c>
      <c r="C20" s="10" t="s">
        <v>398</v>
      </c>
      <c r="D20" s="11">
        <v>10</v>
      </c>
      <c r="E20" s="12">
        <v>10701.7</v>
      </c>
      <c r="F20" s="12">
        <v>10701.7</v>
      </c>
      <c r="G20" s="13">
        <v>246</v>
      </c>
      <c r="H20" s="13">
        <v>120</v>
      </c>
      <c r="I20" s="14">
        <v>156.69</v>
      </c>
      <c r="J20" s="15">
        <f t="shared" si="0"/>
        <v>1</v>
      </c>
      <c r="K20" s="16">
        <f t="shared" si="1"/>
        <v>156.69</v>
      </c>
      <c r="L20" s="8" t="s">
        <v>342</v>
      </c>
      <c r="M20" s="8" t="s">
        <v>14</v>
      </c>
    </row>
    <row r="21" spans="1:13" ht="30" customHeight="1" x14ac:dyDescent="0.3">
      <c r="A21" s="10" t="s">
        <v>415</v>
      </c>
      <c r="B21" s="10" t="s">
        <v>416</v>
      </c>
      <c r="C21" s="10" t="s">
        <v>414</v>
      </c>
      <c r="D21" s="11">
        <v>18</v>
      </c>
      <c r="E21" s="12">
        <v>2575.6999999999998</v>
      </c>
      <c r="F21" s="12">
        <v>2575.6999999999998</v>
      </c>
      <c r="G21" s="13">
        <v>486</v>
      </c>
      <c r="H21" s="13">
        <v>360</v>
      </c>
      <c r="I21" s="14">
        <v>1.22214</v>
      </c>
      <c r="J21" s="15">
        <f t="shared" si="0"/>
        <v>1</v>
      </c>
      <c r="K21" s="16">
        <f t="shared" si="1"/>
        <v>1.22</v>
      </c>
      <c r="L21" s="8" t="s">
        <v>342</v>
      </c>
      <c r="M21" s="8" t="s">
        <v>14</v>
      </c>
    </row>
    <row r="22" spans="1:13" ht="30" customHeight="1" x14ac:dyDescent="0.3">
      <c r="A22" s="10" t="s">
        <v>418</v>
      </c>
      <c r="B22" s="10" t="s">
        <v>416</v>
      </c>
      <c r="C22" s="10" t="s">
        <v>414</v>
      </c>
      <c r="D22" s="11">
        <v>41</v>
      </c>
      <c r="E22" s="12">
        <v>2852.4</v>
      </c>
      <c r="F22" s="12">
        <v>1276.99</v>
      </c>
      <c r="G22" s="13">
        <v>925</v>
      </c>
      <c r="H22" s="13">
        <v>527</v>
      </c>
      <c r="I22" s="14">
        <v>1.22214</v>
      </c>
      <c r="J22" s="15">
        <f t="shared" si="0"/>
        <v>1</v>
      </c>
      <c r="K22" s="16">
        <f t="shared" si="1"/>
        <v>1.22</v>
      </c>
      <c r="L22" s="8" t="s">
        <v>342</v>
      </c>
      <c r="M22" s="8" t="s">
        <v>14</v>
      </c>
    </row>
    <row r="23" spans="1:13" ht="30" customHeight="1" x14ac:dyDescent="0.3">
      <c r="A23" s="10" t="s">
        <v>412</v>
      </c>
      <c r="B23" s="10" t="s">
        <v>413</v>
      </c>
      <c r="C23" s="10" t="s">
        <v>414</v>
      </c>
      <c r="D23" s="11">
        <v>2</v>
      </c>
      <c r="E23" s="12">
        <v>62.32</v>
      </c>
      <c r="F23" s="12">
        <v>62.32</v>
      </c>
      <c r="G23" s="13">
        <v>36</v>
      </c>
      <c r="H23" s="13">
        <v>18</v>
      </c>
      <c r="I23" s="14">
        <v>1.6480600000000001</v>
      </c>
      <c r="J23" s="15">
        <f t="shared" si="0"/>
        <v>1</v>
      </c>
      <c r="K23" s="16">
        <f t="shared" si="1"/>
        <v>1.65</v>
      </c>
      <c r="L23" s="8" t="s">
        <v>342</v>
      </c>
      <c r="M23" s="8" t="s">
        <v>14</v>
      </c>
    </row>
    <row r="24" spans="1:13" ht="30" customHeight="1" x14ac:dyDescent="0.3">
      <c r="A24" s="10" t="s">
        <v>417</v>
      </c>
      <c r="B24" s="10" t="s">
        <v>413</v>
      </c>
      <c r="C24" s="10" t="s">
        <v>414</v>
      </c>
      <c r="D24" s="11">
        <v>1</v>
      </c>
      <c r="E24" s="12">
        <v>28.51</v>
      </c>
      <c r="F24" s="12">
        <v>28.51</v>
      </c>
      <c r="G24" s="13">
        <v>30</v>
      </c>
      <c r="H24" s="13">
        <v>8</v>
      </c>
      <c r="I24" s="14">
        <v>1.6480600000000001</v>
      </c>
      <c r="J24" s="15">
        <f t="shared" si="0"/>
        <v>1</v>
      </c>
      <c r="K24" s="16">
        <f t="shared" si="1"/>
        <v>1.65</v>
      </c>
      <c r="L24" s="8" t="s">
        <v>342</v>
      </c>
      <c r="M24" s="8" t="s">
        <v>14</v>
      </c>
    </row>
    <row r="25" spans="1:13" ht="30" customHeight="1" x14ac:dyDescent="0.3">
      <c r="A25" s="10" t="s">
        <v>439</v>
      </c>
      <c r="B25" s="10" t="s">
        <v>423</v>
      </c>
      <c r="C25" s="10" t="s">
        <v>424</v>
      </c>
      <c r="D25" s="11">
        <v>147</v>
      </c>
      <c r="E25" s="12">
        <v>39342.04</v>
      </c>
      <c r="F25" s="12">
        <v>16326</v>
      </c>
      <c r="G25" s="13">
        <v>3627</v>
      </c>
      <c r="H25" s="13">
        <v>2590</v>
      </c>
      <c r="I25" s="14">
        <v>0.40577000000000002</v>
      </c>
      <c r="J25" s="15">
        <f t="shared" si="0"/>
        <v>1</v>
      </c>
      <c r="K25" s="16">
        <f t="shared" si="1"/>
        <v>0.41</v>
      </c>
      <c r="L25" s="8" t="s">
        <v>342</v>
      </c>
      <c r="M25" s="8" t="s">
        <v>14</v>
      </c>
    </row>
    <row r="26" spans="1:13" ht="30" customHeight="1" x14ac:dyDescent="0.3">
      <c r="A26" s="10" t="s">
        <v>428</v>
      </c>
      <c r="B26" s="10" t="s">
        <v>423</v>
      </c>
      <c r="C26" s="10" t="s">
        <v>424</v>
      </c>
      <c r="D26" s="11">
        <v>287</v>
      </c>
      <c r="E26" s="12">
        <v>36312.980000000003</v>
      </c>
      <c r="F26" s="12">
        <v>13252.79</v>
      </c>
      <c r="G26" s="13">
        <v>6897</v>
      </c>
      <c r="H26" s="13">
        <v>3995</v>
      </c>
      <c r="I26" s="14">
        <v>0.40577000000000002</v>
      </c>
      <c r="J26" s="15">
        <f t="shared" si="0"/>
        <v>1</v>
      </c>
      <c r="K26" s="16">
        <f t="shared" si="1"/>
        <v>0.41</v>
      </c>
      <c r="L26" s="8" t="s">
        <v>342</v>
      </c>
      <c r="M26" s="8" t="s">
        <v>14</v>
      </c>
    </row>
    <row r="27" spans="1:13" ht="30" customHeight="1" x14ac:dyDescent="0.3">
      <c r="A27" s="10" t="s">
        <v>443</v>
      </c>
      <c r="B27" s="10" t="s">
        <v>423</v>
      </c>
      <c r="C27" s="10" t="s">
        <v>424</v>
      </c>
      <c r="D27" s="11">
        <v>67</v>
      </c>
      <c r="E27" s="12">
        <v>3344.8</v>
      </c>
      <c r="F27" s="12">
        <v>2193.1</v>
      </c>
      <c r="G27" s="13">
        <v>1595</v>
      </c>
      <c r="H27" s="13">
        <v>1522</v>
      </c>
      <c r="I27" s="14">
        <v>0.40577000000000002</v>
      </c>
      <c r="J27" s="15">
        <f t="shared" si="0"/>
        <v>1</v>
      </c>
      <c r="K27" s="16">
        <f t="shared" si="1"/>
        <v>0.41</v>
      </c>
      <c r="L27" s="8" t="s">
        <v>342</v>
      </c>
      <c r="M27" s="8" t="s">
        <v>14</v>
      </c>
    </row>
    <row r="28" spans="1:13" ht="30" customHeight="1" x14ac:dyDescent="0.3">
      <c r="A28" s="10" t="s">
        <v>451</v>
      </c>
      <c r="B28" s="10" t="s">
        <v>423</v>
      </c>
      <c r="C28" s="10" t="s">
        <v>424</v>
      </c>
      <c r="D28" s="11">
        <v>2</v>
      </c>
      <c r="E28" s="12">
        <v>428.92</v>
      </c>
      <c r="F28" s="12">
        <v>297.62</v>
      </c>
      <c r="G28" s="13">
        <v>51</v>
      </c>
      <c r="H28" s="13">
        <v>21</v>
      </c>
      <c r="I28" s="14">
        <v>0.40577000000000002</v>
      </c>
      <c r="J28" s="15">
        <f t="shared" si="0"/>
        <v>1</v>
      </c>
      <c r="K28" s="16">
        <f t="shared" si="1"/>
        <v>0.41</v>
      </c>
      <c r="L28" s="8" t="s">
        <v>342</v>
      </c>
      <c r="M28" s="8" t="s">
        <v>14</v>
      </c>
    </row>
    <row r="29" spans="1:13" ht="30" customHeight="1" x14ac:dyDescent="0.3">
      <c r="A29" s="10" t="s">
        <v>422</v>
      </c>
      <c r="B29" s="10" t="s">
        <v>423</v>
      </c>
      <c r="C29" s="10" t="s">
        <v>424</v>
      </c>
      <c r="D29" s="11">
        <v>3</v>
      </c>
      <c r="E29" s="12">
        <v>375.51</v>
      </c>
      <c r="F29" s="12">
        <v>242.05</v>
      </c>
      <c r="G29" s="13">
        <v>89</v>
      </c>
      <c r="H29" s="13">
        <v>26</v>
      </c>
      <c r="I29" s="14">
        <v>0.40577000000000002</v>
      </c>
      <c r="J29" s="15">
        <f t="shared" si="0"/>
        <v>1</v>
      </c>
      <c r="K29" s="16">
        <f t="shared" si="1"/>
        <v>0.41</v>
      </c>
      <c r="L29" s="8" t="s">
        <v>342</v>
      </c>
      <c r="M29" s="8" t="s">
        <v>14</v>
      </c>
    </row>
    <row r="30" spans="1:13" ht="30" customHeight="1" x14ac:dyDescent="0.3">
      <c r="A30" s="10" t="s">
        <v>425</v>
      </c>
      <c r="B30" s="10" t="s">
        <v>426</v>
      </c>
      <c r="C30" s="10" t="s">
        <v>424</v>
      </c>
      <c r="D30" s="11">
        <v>24</v>
      </c>
      <c r="E30" s="12">
        <v>1203.04</v>
      </c>
      <c r="F30" s="12">
        <v>1082.1199999999999</v>
      </c>
      <c r="G30" s="13">
        <v>579</v>
      </c>
      <c r="H30" s="13">
        <v>367</v>
      </c>
      <c r="I30" s="14">
        <v>0.45655000000000001</v>
      </c>
      <c r="J30" s="15">
        <f t="shared" si="0"/>
        <v>1</v>
      </c>
      <c r="K30" s="16">
        <f t="shared" si="1"/>
        <v>0.46</v>
      </c>
      <c r="L30" s="8" t="s">
        <v>342</v>
      </c>
      <c r="M30" s="8" t="s">
        <v>14</v>
      </c>
    </row>
    <row r="31" spans="1:13" ht="30" customHeight="1" x14ac:dyDescent="0.3">
      <c r="A31" s="10" t="s">
        <v>427</v>
      </c>
      <c r="B31" s="10" t="s">
        <v>426</v>
      </c>
      <c r="C31" s="10" t="s">
        <v>424</v>
      </c>
      <c r="D31" s="11">
        <v>2</v>
      </c>
      <c r="E31" s="12">
        <v>246.09</v>
      </c>
      <c r="F31" s="12">
        <v>246.09</v>
      </c>
      <c r="G31" s="13">
        <v>60</v>
      </c>
      <c r="H31" s="13">
        <v>27</v>
      </c>
      <c r="I31" s="14">
        <v>0.45655000000000001</v>
      </c>
      <c r="J31" s="15">
        <f t="shared" si="0"/>
        <v>1</v>
      </c>
      <c r="K31" s="16">
        <f t="shared" si="1"/>
        <v>0.46</v>
      </c>
      <c r="L31" s="8" t="s">
        <v>342</v>
      </c>
      <c r="M31" s="8" t="s">
        <v>14</v>
      </c>
    </row>
    <row r="32" spans="1:13" ht="30" customHeight="1" x14ac:dyDescent="0.3">
      <c r="A32" s="10" t="s">
        <v>435</v>
      </c>
      <c r="B32" s="10" t="s">
        <v>426</v>
      </c>
      <c r="C32" s="10" t="s">
        <v>424</v>
      </c>
      <c r="D32" s="11">
        <v>1</v>
      </c>
      <c r="E32" s="12">
        <v>83.2</v>
      </c>
      <c r="F32" s="12">
        <v>83.2</v>
      </c>
      <c r="G32" s="13">
        <v>30</v>
      </c>
      <c r="H32" s="13">
        <v>9</v>
      </c>
      <c r="I32" s="14">
        <v>0.45655000000000001</v>
      </c>
      <c r="J32" s="15">
        <f t="shared" si="0"/>
        <v>1</v>
      </c>
      <c r="K32" s="16">
        <f t="shared" si="1"/>
        <v>0.46</v>
      </c>
      <c r="L32" s="8" t="s">
        <v>342</v>
      </c>
      <c r="M32" s="8" t="s">
        <v>14</v>
      </c>
    </row>
    <row r="33" spans="1:13" ht="30" customHeight="1" x14ac:dyDescent="0.3">
      <c r="A33" s="10" t="s">
        <v>442</v>
      </c>
      <c r="B33" s="10" t="s">
        <v>426</v>
      </c>
      <c r="C33" s="10" t="s">
        <v>424</v>
      </c>
      <c r="D33" s="11">
        <v>1</v>
      </c>
      <c r="E33" s="12">
        <v>22.68</v>
      </c>
      <c r="F33" s="12">
        <v>22.68</v>
      </c>
      <c r="G33" s="13">
        <v>30</v>
      </c>
      <c r="H33" s="13">
        <v>30</v>
      </c>
      <c r="I33" s="14">
        <v>0.45655000000000001</v>
      </c>
      <c r="J33" s="15">
        <f t="shared" si="0"/>
        <v>1</v>
      </c>
      <c r="K33" s="16">
        <f t="shared" si="1"/>
        <v>0.46</v>
      </c>
      <c r="L33" s="8" t="s">
        <v>342</v>
      </c>
      <c r="M33" s="8" t="s">
        <v>14</v>
      </c>
    </row>
    <row r="34" spans="1:13" ht="30" customHeight="1" x14ac:dyDescent="0.3">
      <c r="A34" s="10" t="s">
        <v>432</v>
      </c>
      <c r="B34" s="10" t="s">
        <v>433</v>
      </c>
      <c r="C34" s="10" t="s">
        <v>424</v>
      </c>
      <c r="D34" s="11">
        <v>7</v>
      </c>
      <c r="E34" s="12">
        <v>796.2</v>
      </c>
      <c r="F34" s="12">
        <v>764.79</v>
      </c>
      <c r="G34" s="13">
        <v>190</v>
      </c>
      <c r="H34" s="13">
        <v>83</v>
      </c>
      <c r="I34" s="14">
        <v>0.56815000000000004</v>
      </c>
      <c r="J34" s="15">
        <f t="shared" ref="J34:J65" si="2">ROUNDUP(H34/G34,0)</f>
        <v>1</v>
      </c>
      <c r="K34" s="16">
        <f t="shared" ref="K34:K65" si="3">ROUND(I34*J34,2)</f>
        <v>0.56999999999999995</v>
      </c>
      <c r="L34" s="8" t="s">
        <v>342</v>
      </c>
      <c r="M34" s="8" t="s">
        <v>14</v>
      </c>
    </row>
    <row r="35" spans="1:13" ht="30" customHeight="1" x14ac:dyDescent="0.3">
      <c r="A35" s="10" t="s">
        <v>444</v>
      </c>
      <c r="B35" s="10" t="s">
        <v>433</v>
      </c>
      <c r="C35" s="10" t="s">
        <v>424</v>
      </c>
      <c r="D35" s="11">
        <v>26</v>
      </c>
      <c r="E35" s="12">
        <v>504.02</v>
      </c>
      <c r="F35" s="12">
        <v>504.02</v>
      </c>
      <c r="G35" s="13">
        <v>866</v>
      </c>
      <c r="H35" s="13">
        <v>349</v>
      </c>
      <c r="I35" s="14">
        <v>0.56815000000000004</v>
      </c>
      <c r="J35" s="15">
        <f t="shared" si="2"/>
        <v>1</v>
      </c>
      <c r="K35" s="16">
        <f t="shared" si="3"/>
        <v>0.56999999999999995</v>
      </c>
      <c r="L35" s="8" t="s">
        <v>342</v>
      </c>
      <c r="M35" s="8" t="s">
        <v>14</v>
      </c>
    </row>
    <row r="36" spans="1:13" ht="30" customHeight="1" x14ac:dyDescent="0.3">
      <c r="A36" s="10" t="s">
        <v>441</v>
      </c>
      <c r="B36" s="10" t="s">
        <v>431</v>
      </c>
      <c r="C36" s="10" t="s">
        <v>424</v>
      </c>
      <c r="D36" s="11">
        <v>79</v>
      </c>
      <c r="E36" s="12">
        <v>8175.14</v>
      </c>
      <c r="F36" s="12">
        <v>4849.09</v>
      </c>
      <c r="G36" s="13">
        <v>2127</v>
      </c>
      <c r="H36" s="13">
        <v>1977</v>
      </c>
      <c r="I36" s="14">
        <v>0.57416999999999996</v>
      </c>
      <c r="J36" s="15">
        <f t="shared" si="2"/>
        <v>1</v>
      </c>
      <c r="K36" s="16">
        <f t="shared" si="3"/>
        <v>0.56999999999999995</v>
      </c>
      <c r="L36" s="8" t="s">
        <v>342</v>
      </c>
      <c r="M36" s="8" t="s">
        <v>14</v>
      </c>
    </row>
    <row r="37" spans="1:13" ht="30" customHeight="1" x14ac:dyDescent="0.3">
      <c r="A37" s="10" t="s">
        <v>445</v>
      </c>
      <c r="B37" s="10" t="s">
        <v>431</v>
      </c>
      <c r="C37" s="10" t="s">
        <v>424</v>
      </c>
      <c r="D37" s="11">
        <v>109</v>
      </c>
      <c r="E37" s="12">
        <v>41933.01</v>
      </c>
      <c r="F37" s="12">
        <v>1813.03</v>
      </c>
      <c r="G37" s="13">
        <v>2140</v>
      </c>
      <c r="H37" s="13">
        <v>1368</v>
      </c>
      <c r="I37" s="14">
        <v>0.57416999999999996</v>
      </c>
      <c r="J37" s="15">
        <f t="shared" si="2"/>
        <v>1</v>
      </c>
      <c r="K37" s="16">
        <f t="shared" si="3"/>
        <v>0.56999999999999995</v>
      </c>
      <c r="L37" s="8" t="s">
        <v>342</v>
      </c>
      <c r="M37" s="8" t="s">
        <v>14</v>
      </c>
    </row>
    <row r="38" spans="1:13" ht="30" customHeight="1" x14ac:dyDescent="0.3">
      <c r="A38" s="10" t="s">
        <v>430</v>
      </c>
      <c r="B38" s="10" t="s">
        <v>431</v>
      </c>
      <c r="C38" s="10" t="s">
        <v>424</v>
      </c>
      <c r="D38" s="11">
        <v>22</v>
      </c>
      <c r="E38" s="12">
        <v>3675.37</v>
      </c>
      <c r="F38" s="12">
        <v>811.22</v>
      </c>
      <c r="G38" s="13">
        <v>405</v>
      </c>
      <c r="H38" s="13">
        <v>320</v>
      </c>
      <c r="I38" s="14">
        <v>0.57416999999999996</v>
      </c>
      <c r="J38" s="15">
        <f t="shared" si="2"/>
        <v>1</v>
      </c>
      <c r="K38" s="16">
        <f t="shared" si="3"/>
        <v>0.56999999999999995</v>
      </c>
      <c r="L38" s="8" t="s">
        <v>342</v>
      </c>
      <c r="M38" s="8" t="s">
        <v>14</v>
      </c>
    </row>
    <row r="39" spans="1:13" ht="30" customHeight="1" x14ac:dyDescent="0.3">
      <c r="A39" s="10" t="s">
        <v>446</v>
      </c>
      <c r="B39" s="10" t="s">
        <v>431</v>
      </c>
      <c r="C39" s="10" t="s">
        <v>424</v>
      </c>
      <c r="D39" s="11">
        <v>1</v>
      </c>
      <c r="E39" s="12">
        <v>559.01</v>
      </c>
      <c r="F39" s="12">
        <v>181.99</v>
      </c>
      <c r="G39" s="13">
        <v>20</v>
      </c>
      <c r="H39" s="13">
        <v>20</v>
      </c>
      <c r="I39" s="14">
        <v>0.57416999999999996</v>
      </c>
      <c r="J39" s="15">
        <f t="shared" si="2"/>
        <v>1</v>
      </c>
      <c r="K39" s="16">
        <f t="shared" si="3"/>
        <v>0.56999999999999995</v>
      </c>
      <c r="L39" s="8" t="s">
        <v>342</v>
      </c>
      <c r="M39" s="8" t="s">
        <v>14</v>
      </c>
    </row>
    <row r="40" spans="1:13" ht="30" customHeight="1" x14ac:dyDescent="0.3">
      <c r="A40" s="10" t="s">
        <v>429</v>
      </c>
      <c r="B40" s="10" t="s">
        <v>423</v>
      </c>
      <c r="C40" s="10" t="s">
        <v>424</v>
      </c>
      <c r="D40" s="11">
        <v>2</v>
      </c>
      <c r="E40" s="12">
        <v>444.65</v>
      </c>
      <c r="F40" s="12">
        <v>245.4</v>
      </c>
      <c r="G40" s="13">
        <v>20</v>
      </c>
      <c r="H40" s="13">
        <v>40</v>
      </c>
      <c r="I40" s="14">
        <v>0.40577000000000002</v>
      </c>
      <c r="J40" s="15">
        <f t="shared" si="2"/>
        <v>2</v>
      </c>
      <c r="K40" s="16">
        <f t="shared" si="3"/>
        <v>0.81</v>
      </c>
      <c r="L40" s="8" t="s">
        <v>342</v>
      </c>
      <c r="M40" s="8" t="s">
        <v>14</v>
      </c>
    </row>
    <row r="41" spans="1:13" ht="30" customHeight="1" x14ac:dyDescent="0.3">
      <c r="A41" s="10" t="s">
        <v>436</v>
      </c>
      <c r="B41" s="10" t="s">
        <v>423</v>
      </c>
      <c r="C41" s="10" t="s">
        <v>424</v>
      </c>
      <c r="D41" s="11">
        <v>3</v>
      </c>
      <c r="E41" s="12">
        <v>117.55</v>
      </c>
      <c r="F41" s="12">
        <v>117.55</v>
      </c>
      <c r="G41" s="13">
        <v>16</v>
      </c>
      <c r="H41" s="13">
        <v>26</v>
      </c>
      <c r="I41" s="14">
        <v>0.40577000000000002</v>
      </c>
      <c r="J41" s="15">
        <f t="shared" si="2"/>
        <v>2</v>
      </c>
      <c r="K41" s="16">
        <f t="shared" si="3"/>
        <v>0.81</v>
      </c>
      <c r="L41" s="8" t="s">
        <v>342</v>
      </c>
      <c r="M41" s="8" t="s">
        <v>14</v>
      </c>
    </row>
    <row r="42" spans="1:13" ht="30" customHeight="1" x14ac:dyDescent="0.3">
      <c r="A42" s="10" t="s">
        <v>440</v>
      </c>
      <c r="B42" s="10" t="s">
        <v>433</v>
      </c>
      <c r="C42" s="10" t="s">
        <v>424</v>
      </c>
      <c r="D42" s="11">
        <v>10</v>
      </c>
      <c r="E42" s="12">
        <v>203.2</v>
      </c>
      <c r="F42" s="12">
        <v>203.08</v>
      </c>
      <c r="G42" s="13">
        <v>172</v>
      </c>
      <c r="H42" s="13">
        <v>174</v>
      </c>
      <c r="I42" s="14">
        <v>0.56815000000000004</v>
      </c>
      <c r="J42" s="15">
        <f t="shared" si="2"/>
        <v>2</v>
      </c>
      <c r="K42" s="16">
        <f t="shared" si="3"/>
        <v>1.1399999999999999</v>
      </c>
      <c r="L42" s="8" t="s">
        <v>342</v>
      </c>
      <c r="M42" s="8" t="s">
        <v>14</v>
      </c>
    </row>
    <row r="43" spans="1:13" ht="30" customHeight="1" x14ac:dyDescent="0.3">
      <c r="A43" s="10" t="s">
        <v>438</v>
      </c>
      <c r="B43" s="10" t="s">
        <v>426</v>
      </c>
      <c r="C43" s="10" t="s">
        <v>424</v>
      </c>
      <c r="D43" s="11">
        <v>4</v>
      </c>
      <c r="E43" s="12">
        <v>210.96</v>
      </c>
      <c r="F43" s="12">
        <v>210.96</v>
      </c>
      <c r="G43" s="13">
        <v>38</v>
      </c>
      <c r="H43" s="13">
        <v>104</v>
      </c>
      <c r="I43" s="14">
        <v>0.45655000000000001</v>
      </c>
      <c r="J43" s="15">
        <f t="shared" si="2"/>
        <v>3</v>
      </c>
      <c r="K43" s="16">
        <f t="shared" si="3"/>
        <v>1.37</v>
      </c>
      <c r="L43" s="8" t="s">
        <v>342</v>
      </c>
      <c r="M43" s="8" t="s">
        <v>14</v>
      </c>
    </row>
    <row r="44" spans="1:13" ht="30" customHeight="1" x14ac:dyDescent="0.3">
      <c r="A44" s="10" t="s">
        <v>437</v>
      </c>
      <c r="B44" s="10" t="s">
        <v>431</v>
      </c>
      <c r="C44" s="10" t="s">
        <v>424</v>
      </c>
      <c r="D44" s="11">
        <v>1</v>
      </c>
      <c r="E44" s="12">
        <v>2409.1999999999998</v>
      </c>
      <c r="F44" s="12">
        <v>0</v>
      </c>
      <c r="G44" s="13">
        <v>30</v>
      </c>
      <c r="H44" s="13">
        <v>31</v>
      </c>
      <c r="I44" s="14">
        <v>0.77095999999999998</v>
      </c>
      <c r="J44" s="15">
        <f t="shared" si="2"/>
        <v>2</v>
      </c>
      <c r="K44" s="16">
        <f t="shared" si="3"/>
        <v>1.54</v>
      </c>
      <c r="L44" s="8" t="s">
        <v>342</v>
      </c>
      <c r="M44" s="8" t="s">
        <v>14</v>
      </c>
    </row>
    <row r="45" spans="1:13" ht="30" customHeight="1" x14ac:dyDescent="0.3">
      <c r="A45" s="10" t="s">
        <v>434</v>
      </c>
      <c r="B45" s="10" t="s">
        <v>431</v>
      </c>
      <c r="C45" s="10" t="s">
        <v>424</v>
      </c>
      <c r="D45" s="11">
        <v>152</v>
      </c>
      <c r="E45" s="12">
        <v>27630.37</v>
      </c>
      <c r="F45" s="12">
        <v>9097.91</v>
      </c>
      <c r="G45" s="13">
        <v>4126</v>
      </c>
      <c r="H45" s="13">
        <v>11355</v>
      </c>
      <c r="I45" s="14">
        <v>0.57416999999999996</v>
      </c>
      <c r="J45" s="15">
        <f t="shared" si="2"/>
        <v>3</v>
      </c>
      <c r="K45" s="16">
        <f t="shared" si="3"/>
        <v>1.72</v>
      </c>
      <c r="L45" s="8" t="s">
        <v>342</v>
      </c>
      <c r="M45" s="8" t="s">
        <v>14</v>
      </c>
    </row>
    <row r="46" spans="1:13" ht="30" customHeight="1" x14ac:dyDescent="0.3">
      <c r="A46" s="10" t="s">
        <v>447</v>
      </c>
      <c r="B46" s="10" t="s">
        <v>448</v>
      </c>
      <c r="C46" s="10" t="s">
        <v>424</v>
      </c>
      <c r="D46" s="11">
        <v>10</v>
      </c>
      <c r="E46" s="12">
        <v>21883.439999999999</v>
      </c>
      <c r="F46" s="12">
        <v>18599.669999999998</v>
      </c>
      <c r="G46" s="13">
        <v>236</v>
      </c>
      <c r="H46" s="13">
        <v>435</v>
      </c>
      <c r="I46" s="14">
        <v>44.147770000000001</v>
      </c>
      <c r="J46" s="15">
        <f t="shared" si="2"/>
        <v>2</v>
      </c>
      <c r="K46" s="16">
        <f t="shared" si="3"/>
        <v>88.3</v>
      </c>
      <c r="L46" s="8" t="s">
        <v>342</v>
      </c>
      <c r="M46" s="8" t="s">
        <v>14</v>
      </c>
    </row>
    <row r="47" spans="1:13" ht="30" customHeight="1" x14ac:dyDescent="0.3">
      <c r="A47" s="10" t="s">
        <v>449</v>
      </c>
      <c r="B47" s="10" t="s">
        <v>450</v>
      </c>
      <c r="C47" s="10" t="s">
        <v>424</v>
      </c>
      <c r="D47" s="11">
        <v>9</v>
      </c>
      <c r="E47" s="12">
        <v>4587.93</v>
      </c>
      <c r="F47" s="12">
        <v>4587.93</v>
      </c>
      <c r="G47" s="13">
        <v>102</v>
      </c>
      <c r="H47" s="13">
        <v>108</v>
      </c>
      <c r="I47" s="14">
        <v>44.147770000000001</v>
      </c>
      <c r="J47" s="15">
        <f t="shared" si="2"/>
        <v>2</v>
      </c>
      <c r="K47" s="16">
        <f t="shared" si="3"/>
        <v>88.3</v>
      </c>
      <c r="L47" s="8" t="s">
        <v>342</v>
      </c>
      <c r="M47" s="8" t="s">
        <v>14</v>
      </c>
    </row>
    <row r="48" spans="1:13" ht="30" customHeight="1" x14ac:dyDescent="0.3">
      <c r="A48" s="10" t="s">
        <v>457</v>
      </c>
      <c r="B48" s="10" t="s">
        <v>456</v>
      </c>
      <c r="C48" s="10" t="s">
        <v>454</v>
      </c>
      <c r="D48" s="11">
        <v>5</v>
      </c>
      <c r="E48" s="12">
        <v>1913.49</v>
      </c>
      <c r="F48" s="12">
        <v>1276.8499999999999</v>
      </c>
      <c r="G48" s="13">
        <v>150</v>
      </c>
      <c r="H48" s="13">
        <v>30</v>
      </c>
      <c r="I48" s="14">
        <v>18.449390000000001</v>
      </c>
      <c r="J48" s="15">
        <f t="shared" si="2"/>
        <v>1</v>
      </c>
      <c r="K48" s="16">
        <f t="shared" si="3"/>
        <v>18.45</v>
      </c>
      <c r="L48" s="8" t="s">
        <v>342</v>
      </c>
      <c r="M48" s="8" t="s">
        <v>14</v>
      </c>
    </row>
    <row r="49" spans="1:13" ht="30" customHeight="1" x14ac:dyDescent="0.3">
      <c r="A49" s="10" t="s">
        <v>455</v>
      </c>
      <c r="B49" s="10" t="s">
        <v>456</v>
      </c>
      <c r="C49" s="10" t="s">
        <v>454</v>
      </c>
      <c r="D49" s="11">
        <v>3</v>
      </c>
      <c r="E49" s="12">
        <v>1097.51</v>
      </c>
      <c r="F49" s="12">
        <v>1097.51</v>
      </c>
      <c r="G49" s="13">
        <v>48</v>
      </c>
      <c r="H49" s="13">
        <v>24</v>
      </c>
      <c r="I49" s="14">
        <v>18.449390000000001</v>
      </c>
      <c r="J49" s="15">
        <f t="shared" si="2"/>
        <v>1</v>
      </c>
      <c r="K49" s="16">
        <f t="shared" si="3"/>
        <v>18.45</v>
      </c>
      <c r="L49" s="8" t="s">
        <v>342</v>
      </c>
      <c r="M49" s="8" t="s">
        <v>14</v>
      </c>
    </row>
    <row r="50" spans="1:13" ht="30" customHeight="1" x14ac:dyDescent="0.3">
      <c r="A50" s="10" t="s">
        <v>460</v>
      </c>
      <c r="B50" s="10" t="s">
        <v>456</v>
      </c>
      <c r="C50" s="10" t="s">
        <v>454</v>
      </c>
      <c r="D50" s="11">
        <v>3</v>
      </c>
      <c r="E50" s="12">
        <v>630.45000000000005</v>
      </c>
      <c r="F50" s="12">
        <v>630.45000000000005</v>
      </c>
      <c r="G50" s="13">
        <v>54</v>
      </c>
      <c r="H50" s="13">
        <v>36</v>
      </c>
      <c r="I50" s="14">
        <v>18.449390000000001</v>
      </c>
      <c r="J50" s="15">
        <f t="shared" si="2"/>
        <v>1</v>
      </c>
      <c r="K50" s="16">
        <f t="shared" si="3"/>
        <v>18.45</v>
      </c>
      <c r="L50" s="8" t="s">
        <v>342</v>
      </c>
      <c r="M50" s="8" t="s">
        <v>14</v>
      </c>
    </row>
    <row r="51" spans="1:13" ht="30" customHeight="1" x14ac:dyDescent="0.3">
      <c r="A51" s="10" t="s">
        <v>459</v>
      </c>
      <c r="B51" s="10" t="s">
        <v>456</v>
      </c>
      <c r="C51" s="10" t="s">
        <v>454</v>
      </c>
      <c r="D51" s="11">
        <v>2</v>
      </c>
      <c r="E51" s="12">
        <v>516.38</v>
      </c>
      <c r="F51" s="12">
        <v>372.05</v>
      </c>
      <c r="G51" s="13">
        <v>58</v>
      </c>
      <c r="H51" s="13">
        <v>12</v>
      </c>
      <c r="I51" s="14">
        <v>18.449390000000001</v>
      </c>
      <c r="J51" s="15">
        <f t="shared" si="2"/>
        <v>1</v>
      </c>
      <c r="K51" s="16">
        <f t="shared" si="3"/>
        <v>18.45</v>
      </c>
      <c r="L51" s="8" t="s">
        <v>342</v>
      </c>
      <c r="M51" s="8" t="s">
        <v>14</v>
      </c>
    </row>
    <row r="52" spans="1:13" ht="30" customHeight="1" x14ac:dyDescent="0.3">
      <c r="A52" s="10" t="s">
        <v>458</v>
      </c>
      <c r="B52" s="10" t="s">
        <v>453</v>
      </c>
      <c r="C52" s="10" t="s">
        <v>454</v>
      </c>
      <c r="D52" s="11">
        <v>5</v>
      </c>
      <c r="E52" s="12">
        <v>870.33</v>
      </c>
      <c r="F52" s="12">
        <v>581.66999999999996</v>
      </c>
      <c r="G52" s="13">
        <v>150</v>
      </c>
      <c r="H52" s="13">
        <v>30</v>
      </c>
      <c r="I52" s="14">
        <v>25.247420000000002</v>
      </c>
      <c r="J52" s="15">
        <f t="shared" si="2"/>
        <v>1</v>
      </c>
      <c r="K52" s="16">
        <f t="shared" si="3"/>
        <v>25.25</v>
      </c>
      <c r="L52" s="8" t="s">
        <v>342</v>
      </c>
      <c r="M52" s="8" t="s">
        <v>14</v>
      </c>
    </row>
    <row r="53" spans="1:13" ht="30" customHeight="1" x14ac:dyDescent="0.3">
      <c r="A53" s="10" t="s">
        <v>452</v>
      </c>
      <c r="B53" s="10" t="s">
        <v>453</v>
      </c>
      <c r="C53" s="10" t="s">
        <v>454</v>
      </c>
      <c r="D53" s="11">
        <v>1</v>
      </c>
      <c r="E53" s="12">
        <v>185.93</v>
      </c>
      <c r="F53" s="12">
        <v>185.93</v>
      </c>
      <c r="G53" s="13">
        <v>30</v>
      </c>
      <c r="H53" s="13">
        <v>6</v>
      </c>
      <c r="I53" s="14">
        <v>25.247420000000002</v>
      </c>
      <c r="J53" s="15">
        <f t="shared" si="2"/>
        <v>1</v>
      </c>
      <c r="K53" s="16">
        <f t="shared" si="3"/>
        <v>25.25</v>
      </c>
      <c r="L53" s="8" t="s">
        <v>342</v>
      </c>
      <c r="M53" s="8" t="s">
        <v>14</v>
      </c>
    </row>
    <row r="54" spans="1:13" ht="30" customHeight="1" x14ac:dyDescent="0.3">
      <c r="A54" s="10" t="s">
        <v>483</v>
      </c>
      <c r="B54" s="10" t="s">
        <v>473</v>
      </c>
      <c r="C54" s="10" t="s">
        <v>466</v>
      </c>
      <c r="D54" s="11">
        <v>99</v>
      </c>
      <c r="E54" s="12">
        <v>25955.72</v>
      </c>
      <c r="F54" s="12">
        <v>10119.780000000001</v>
      </c>
      <c r="G54" s="13">
        <v>2055</v>
      </c>
      <c r="H54" s="13">
        <v>1293</v>
      </c>
      <c r="I54" s="14">
        <v>0.27267999999999998</v>
      </c>
      <c r="J54" s="15">
        <f t="shared" si="2"/>
        <v>1</v>
      </c>
      <c r="K54" s="16">
        <f t="shared" si="3"/>
        <v>0.27</v>
      </c>
      <c r="L54" s="8" t="s">
        <v>342</v>
      </c>
      <c r="M54" s="8" t="s">
        <v>14</v>
      </c>
    </row>
    <row r="55" spans="1:13" ht="30" customHeight="1" x14ac:dyDescent="0.3">
      <c r="A55" s="10" t="s">
        <v>482</v>
      </c>
      <c r="B55" s="10" t="s">
        <v>473</v>
      </c>
      <c r="C55" s="10" t="s">
        <v>466</v>
      </c>
      <c r="D55" s="11">
        <v>122</v>
      </c>
      <c r="E55" s="12">
        <v>18413.16</v>
      </c>
      <c r="F55" s="12">
        <v>6352.59</v>
      </c>
      <c r="G55" s="13">
        <v>2898</v>
      </c>
      <c r="H55" s="13">
        <v>1964</v>
      </c>
      <c r="I55" s="14">
        <v>0.27267999999999998</v>
      </c>
      <c r="J55" s="15">
        <f t="shared" si="2"/>
        <v>1</v>
      </c>
      <c r="K55" s="16">
        <f t="shared" si="3"/>
        <v>0.27</v>
      </c>
      <c r="L55" s="8" t="s">
        <v>342</v>
      </c>
      <c r="M55" s="8" t="s">
        <v>14</v>
      </c>
    </row>
    <row r="56" spans="1:13" ht="30" customHeight="1" x14ac:dyDescent="0.3">
      <c r="A56" s="10" t="s">
        <v>494</v>
      </c>
      <c r="B56" s="10" t="s">
        <v>473</v>
      </c>
      <c r="C56" s="10" t="s">
        <v>466</v>
      </c>
      <c r="D56" s="11">
        <v>57</v>
      </c>
      <c r="E56" s="12">
        <v>8772.49</v>
      </c>
      <c r="F56" s="12">
        <v>2340.0500000000002</v>
      </c>
      <c r="G56" s="13">
        <v>1392</v>
      </c>
      <c r="H56" s="13">
        <v>948</v>
      </c>
      <c r="I56" s="14">
        <v>0.27267999999999998</v>
      </c>
      <c r="J56" s="15">
        <f t="shared" si="2"/>
        <v>1</v>
      </c>
      <c r="K56" s="16">
        <f t="shared" si="3"/>
        <v>0.27</v>
      </c>
      <c r="L56" s="8" t="s">
        <v>342</v>
      </c>
      <c r="M56" s="8" t="s">
        <v>14</v>
      </c>
    </row>
    <row r="57" spans="1:13" ht="30" customHeight="1" x14ac:dyDescent="0.3">
      <c r="A57" s="10" t="s">
        <v>498</v>
      </c>
      <c r="B57" s="10" t="s">
        <v>473</v>
      </c>
      <c r="C57" s="10" t="s">
        <v>466</v>
      </c>
      <c r="D57" s="11">
        <v>37</v>
      </c>
      <c r="E57" s="12">
        <v>1723.1</v>
      </c>
      <c r="F57" s="12">
        <v>718.48</v>
      </c>
      <c r="G57" s="13">
        <v>655</v>
      </c>
      <c r="H57" s="13">
        <v>634</v>
      </c>
      <c r="I57" s="14">
        <v>0.27267999999999998</v>
      </c>
      <c r="J57" s="15">
        <f t="shared" si="2"/>
        <v>1</v>
      </c>
      <c r="K57" s="16">
        <f t="shared" si="3"/>
        <v>0.27</v>
      </c>
      <c r="L57" s="8" t="s">
        <v>342</v>
      </c>
      <c r="M57" s="8" t="s">
        <v>14</v>
      </c>
    </row>
    <row r="58" spans="1:13" ht="30" customHeight="1" x14ac:dyDescent="0.3">
      <c r="A58" s="10" t="s">
        <v>472</v>
      </c>
      <c r="B58" s="10" t="s">
        <v>473</v>
      </c>
      <c r="C58" s="10" t="s">
        <v>466</v>
      </c>
      <c r="D58" s="11">
        <v>7</v>
      </c>
      <c r="E58" s="12">
        <v>879.92</v>
      </c>
      <c r="F58" s="12">
        <v>241.45</v>
      </c>
      <c r="G58" s="13">
        <v>180</v>
      </c>
      <c r="H58" s="13">
        <v>83</v>
      </c>
      <c r="I58" s="14">
        <v>0.27267999999999998</v>
      </c>
      <c r="J58" s="15">
        <f t="shared" si="2"/>
        <v>1</v>
      </c>
      <c r="K58" s="16">
        <f t="shared" si="3"/>
        <v>0.27</v>
      </c>
      <c r="L58" s="8" t="s">
        <v>342</v>
      </c>
      <c r="M58" s="8" t="s">
        <v>14</v>
      </c>
    </row>
    <row r="59" spans="1:13" ht="30" customHeight="1" x14ac:dyDescent="0.3">
      <c r="A59" s="10" t="s">
        <v>476</v>
      </c>
      <c r="B59" s="10" t="s">
        <v>473</v>
      </c>
      <c r="C59" s="10" t="s">
        <v>466</v>
      </c>
      <c r="D59" s="11">
        <v>5</v>
      </c>
      <c r="E59" s="12">
        <v>1963.21</v>
      </c>
      <c r="F59" s="12">
        <v>184.43</v>
      </c>
      <c r="G59" s="13">
        <v>78</v>
      </c>
      <c r="H59" s="13">
        <v>45</v>
      </c>
      <c r="I59" s="14">
        <v>0.27267999999999998</v>
      </c>
      <c r="J59" s="15">
        <f t="shared" si="2"/>
        <v>1</v>
      </c>
      <c r="K59" s="16">
        <f t="shared" si="3"/>
        <v>0.27</v>
      </c>
      <c r="L59" s="8" t="s">
        <v>342</v>
      </c>
      <c r="M59" s="8" t="s">
        <v>14</v>
      </c>
    </row>
    <row r="60" spans="1:13" ht="30" customHeight="1" x14ac:dyDescent="0.3">
      <c r="A60" s="10" t="s">
        <v>492</v>
      </c>
      <c r="B60" s="10" t="s">
        <v>473</v>
      </c>
      <c r="C60" s="10" t="s">
        <v>466</v>
      </c>
      <c r="D60" s="11">
        <v>2</v>
      </c>
      <c r="E60" s="12">
        <v>23.5</v>
      </c>
      <c r="F60" s="12">
        <v>23.5</v>
      </c>
      <c r="G60" s="13">
        <v>60</v>
      </c>
      <c r="H60" s="13">
        <v>17</v>
      </c>
      <c r="I60" s="14">
        <v>0.27267999999999998</v>
      </c>
      <c r="J60" s="15">
        <f t="shared" si="2"/>
        <v>1</v>
      </c>
      <c r="K60" s="16">
        <f t="shared" si="3"/>
        <v>0.27</v>
      </c>
      <c r="L60" s="8" t="s">
        <v>342</v>
      </c>
      <c r="M60" s="8" t="s">
        <v>14</v>
      </c>
    </row>
    <row r="61" spans="1:13" ht="30" customHeight="1" x14ac:dyDescent="0.3">
      <c r="A61" s="10" t="s">
        <v>481</v>
      </c>
      <c r="B61" s="10" t="s">
        <v>473</v>
      </c>
      <c r="C61" s="10" t="s">
        <v>466</v>
      </c>
      <c r="D61" s="11">
        <v>1</v>
      </c>
      <c r="E61" s="12">
        <v>14.7</v>
      </c>
      <c r="F61" s="12">
        <v>14.7</v>
      </c>
      <c r="G61" s="13">
        <v>33</v>
      </c>
      <c r="H61" s="13">
        <v>10</v>
      </c>
      <c r="I61" s="14">
        <v>0.27267999999999998</v>
      </c>
      <c r="J61" s="15">
        <f t="shared" si="2"/>
        <v>1</v>
      </c>
      <c r="K61" s="16">
        <f t="shared" si="3"/>
        <v>0.27</v>
      </c>
      <c r="L61" s="8" t="s">
        <v>342</v>
      </c>
      <c r="M61" s="8" t="s">
        <v>14</v>
      </c>
    </row>
    <row r="62" spans="1:13" ht="30" customHeight="1" x14ac:dyDescent="0.3">
      <c r="A62" s="10" t="s">
        <v>486</v>
      </c>
      <c r="B62" s="10" t="s">
        <v>468</v>
      </c>
      <c r="C62" s="10" t="s">
        <v>466</v>
      </c>
      <c r="D62" s="11">
        <v>172</v>
      </c>
      <c r="E62" s="12">
        <v>43146.17</v>
      </c>
      <c r="F62" s="12">
        <v>14388.08</v>
      </c>
      <c r="G62" s="13">
        <v>3794</v>
      </c>
      <c r="H62" s="13">
        <v>2033</v>
      </c>
      <c r="I62" s="14">
        <v>0.32545000000000002</v>
      </c>
      <c r="J62" s="15">
        <f t="shared" si="2"/>
        <v>1</v>
      </c>
      <c r="K62" s="16">
        <f t="shared" si="3"/>
        <v>0.33</v>
      </c>
      <c r="L62" s="8" t="s">
        <v>342</v>
      </c>
      <c r="M62" s="8" t="s">
        <v>14</v>
      </c>
    </row>
    <row r="63" spans="1:13" ht="30" customHeight="1" x14ac:dyDescent="0.3">
      <c r="A63" s="10" t="s">
        <v>485</v>
      </c>
      <c r="B63" s="10" t="s">
        <v>468</v>
      </c>
      <c r="C63" s="10" t="s">
        <v>466</v>
      </c>
      <c r="D63" s="11">
        <v>243</v>
      </c>
      <c r="E63" s="12">
        <v>19724.900000000001</v>
      </c>
      <c r="F63" s="12">
        <v>8073.92</v>
      </c>
      <c r="G63" s="13">
        <v>6243</v>
      </c>
      <c r="H63" s="13">
        <v>3504</v>
      </c>
      <c r="I63" s="14">
        <v>0.32545000000000002</v>
      </c>
      <c r="J63" s="15">
        <f t="shared" si="2"/>
        <v>1</v>
      </c>
      <c r="K63" s="16">
        <f t="shared" si="3"/>
        <v>0.33</v>
      </c>
      <c r="L63" s="8" t="s">
        <v>342</v>
      </c>
      <c r="M63" s="8" t="s">
        <v>14</v>
      </c>
    </row>
    <row r="64" spans="1:13" ht="30" customHeight="1" x14ac:dyDescent="0.3">
      <c r="A64" s="10" t="s">
        <v>499</v>
      </c>
      <c r="B64" s="10" t="s">
        <v>468</v>
      </c>
      <c r="C64" s="10" t="s">
        <v>466</v>
      </c>
      <c r="D64" s="11">
        <v>39</v>
      </c>
      <c r="E64" s="12">
        <v>12721.17</v>
      </c>
      <c r="F64" s="12">
        <v>5377.89</v>
      </c>
      <c r="G64" s="13">
        <v>939</v>
      </c>
      <c r="H64" s="13">
        <v>863</v>
      </c>
      <c r="I64" s="14">
        <v>0.32545000000000002</v>
      </c>
      <c r="J64" s="15">
        <f t="shared" si="2"/>
        <v>1</v>
      </c>
      <c r="K64" s="16">
        <f t="shared" si="3"/>
        <v>0.33</v>
      </c>
      <c r="L64" s="8" t="s">
        <v>342</v>
      </c>
      <c r="M64" s="8" t="s">
        <v>14</v>
      </c>
    </row>
    <row r="65" spans="1:13" ht="30" customHeight="1" x14ac:dyDescent="0.3">
      <c r="A65" s="10" t="s">
        <v>495</v>
      </c>
      <c r="B65" s="10" t="s">
        <v>468</v>
      </c>
      <c r="C65" s="10" t="s">
        <v>466</v>
      </c>
      <c r="D65" s="11">
        <v>158</v>
      </c>
      <c r="E65" s="12">
        <v>19360.23</v>
      </c>
      <c r="F65" s="12">
        <v>3964.4</v>
      </c>
      <c r="G65" s="13">
        <v>3840</v>
      </c>
      <c r="H65" s="13">
        <v>2563</v>
      </c>
      <c r="I65" s="14">
        <v>0.32545000000000002</v>
      </c>
      <c r="J65" s="15">
        <f t="shared" si="2"/>
        <v>1</v>
      </c>
      <c r="K65" s="16">
        <f t="shared" si="3"/>
        <v>0.33</v>
      </c>
      <c r="L65" s="8" t="s">
        <v>342</v>
      </c>
      <c r="M65" s="8" t="s">
        <v>14</v>
      </c>
    </row>
    <row r="66" spans="1:13" ht="30" customHeight="1" x14ac:dyDescent="0.3">
      <c r="A66" s="10" t="s">
        <v>474</v>
      </c>
      <c r="B66" s="10" t="s">
        <v>468</v>
      </c>
      <c r="C66" s="10" t="s">
        <v>466</v>
      </c>
      <c r="D66" s="11">
        <v>21</v>
      </c>
      <c r="E66" s="12">
        <v>850.52</v>
      </c>
      <c r="F66" s="12">
        <v>503.51</v>
      </c>
      <c r="G66" s="13">
        <v>444</v>
      </c>
      <c r="H66" s="13">
        <v>277</v>
      </c>
      <c r="I66" s="14">
        <v>0.32545000000000002</v>
      </c>
      <c r="J66" s="15">
        <f t="shared" ref="J66:J97" si="4">ROUNDUP(H66/G66,0)</f>
        <v>1</v>
      </c>
      <c r="K66" s="16">
        <f t="shared" ref="K66:K97" si="5">ROUND(I66*J66,2)</f>
        <v>0.33</v>
      </c>
      <c r="L66" s="8" t="s">
        <v>342</v>
      </c>
      <c r="M66" s="8" t="s">
        <v>14</v>
      </c>
    </row>
    <row r="67" spans="1:13" ht="30" customHeight="1" x14ac:dyDescent="0.3">
      <c r="A67" s="10" t="s">
        <v>467</v>
      </c>
      <c r="B67" s="10" t="s">
        <v>468</v>
      </c>
      <c r="C67" s="10" t="s">
        <v>466</v>
      </c>
      <c r="D67" s="11">
        <v>11</v>
      </c>
      <c r="E67" s="12">
        <v>264.25</v>
      </c>
      <c r="F67" s="12">
        <v>241.25</v>
      </c>
      <c r="G67" s="13">
        <v>315</v>
      </c>
      <c r="H67" s="13">
        <v>303</v>
      </c>
      <c r="I67" s="14">
        <v>0.32545000000000002</v>
      </c>
      <c r="J67" s="15">
        <f t="shared" si="4"/>
        <v>1</v>
      </c>
      <c r="K67" s="16">
        <f t="shared" si="5"/>
        <v>0.33</v>
      </c>
      <c r="L67" s="8" t="s">
        <v>342</v>
      </c>
      <c r="M67" s="8" t="s">
        <v>14</v>
      </c>
    </row>
    <row r="68" spans="1:13" ht="30" customHeight="1" x14ac:dyDescent="0.3">
      <c r="A68" s="10" t="s">
        <v>490</v>
      </c>
      <c r="B68" s="10" t="s">
        <v>470</v>
      </c>
      <c r="C68" s="10" t="s">
        <v>466</v>
      </c>
      <c r="D68" s="11">
        <v>114</v>
      </c>
      <c r="E68" s="12">
        <v>25525.88</v>
      </c>
      <c r="F68" s="12">
        <v>15486.46</v>
      </c>
      <c r="G68" s="13">
        <v>2608</v>
      </c>
      <c r="H68" s="13">
        <v>1283</v>
      </c>
      <c r="I68" s="14">
        <v>0.43248999999999999</v>
      </c>
      <c r="J68" s="15">
        <f t="shared" si="4"/>
        <v>1</v>
      </c>
      <c r="K68" s="16">
        <f t="shared" si="5"/>
        <v>0.43</v>
      </c>
      <c r="L68" s="8" t="s">
        <v>342</v>
      </c>
      <c r="M68" s="8" t="s">
        <v>14</v>
      </c>
    </row>
    <row r="69" spans="1:13" ht="30" customHeight="1" x14ac:dyDescent="0.3">
      <c r="A69" s="10" t="s">
        <v>500</v>
      </c>
      <c r="B69" s="10" t="s">
        <v>470</v>
      </c>
      <c r="C69" s="10" t="s">
        <v>466</v>
      </c>
      <c r="D69" s="11">
        <v>125</v>
      </c>
      <c r="E69" s="12">
        <v>29080.59</v>
      </c>
      <c r="F69" s="12">
        <v>11791.83</v>
      </c>
      <c r="G69" s="13">
        <v>2348</v>
      </c>
      <c r="H69" s="13">
        <v>1659</v>
      </c>
      <c r="I69" s="14">
        <v>0.43248999999999999</v>
      </c>
      <c r="J69" s="15">
        <f t="shared" si="4"/>
        <v>1</v>
      </c>
      <c r="K69" s="16">
        <f t="shared" si="5"/>
        <v>0.43</v>
      </c>
      <c r="L69" s="8" t="s">
        <v>342</v>
      </c>
      <c r="M69" s="8" t="s">
        <v>14</v>
      </c>
    </row>
    <row r="70" spans="1:13" ht="30" customHeight="1" x14ac:dyDescent="0.3">
      <c r="A70" s="10" t="s">
        <v>488</v>
      </c>
      <c r="B70" s="10" t="s">
        <v>470</v>
      </c>
      <c r="C70" s="10" t="s">
        <v>466</v>
      </c>
      <c r="D70" s="11">
        <v>241</v>
      </c>
      <c r="E70" s="12">
        <v>28101.4</v>
      </c>
      <c r="F70" s="12">
        <v>8023.3</v>
      </c>
      <c r="G70" s="13">
        <v>5714</v>
      </c>
      <c r="H70" s="13">
        <v>3439</v>
      </c>
      <c r="I70" s="14">
        <v>0.43248999999999999</v>
      </c>
      <c r="J70" s="15">
        <f t="shared" si="4"/>
        <v>1</v>
      </c>
      <c r="K70" s="16">
        <f t="shared" si="5"/>
        <v>0.43</v>
      </c>
      <c r="L70" s="8" t="s">
        <v>342</v>
      </c>
      <c r="M70" s="8" t="s">
        <v>14</v>
      </c>
    </row>
    <row r="71" spans="1:13" ht="30" customHeight="1" x14ac:dyDescent="0.3">
      <c r="A71" s="10" t="s">
        <v>496</v>
      </c>
      <c r="B71" s="10" t="s">
        <v>470</v>
      </c>
      <c r="C71" s="10" t="s">
        <v>466</v>
      </c>
      <c r="D71" s="11">
        <v>146</v>
      </c>
      <c r="E71" s="12">
        <v>14082.85</v>
      </c>
      <c r="F71" s="12">
        <v>6726.48</v>
      </c>
      <c r="G71" s="13">
        <v>4132</v>
      </c>
      <c r="H71" s="13">
        <v>2621</v>
      </c>
      <c r="I71" s="14">
        <v>0.43248999999999999</v>
      </c>
      <c r="J71" s="15">
        <f t="shared" si="4"/>
        <v>1</v>
      </c>
      <c r="K71" s="16">
        <f t="shared" si="5"/>
        <v>0.43</v>
      </c>
      <c r="L71" s="8" t="s">
        <v>342</v>
      </c>
      <c r="M71" s="8" t="s">
        <v>14</v>
      </c>
    </row>
    <row r="72" spans="1:13" ht="30" customHeight="1" x14ac:dyDescent="0.3">
      <c r="A72" s="10" t="s">
        <v>475</v>
      </c>
      <c r="B72" s="10" t="s">
        <v>470</v>
      </c>
      <c r="C72" s="10" t="s">
        <v>466</v>
      </c>
      <c r="D72" s="11">
        <v>67</v>
      </c>
      <c r="E72" s="12">
        <v>2678.15</v>
      </c>
      <c r="F72" s="12">
        <v>2577.8200000000002</v>
      </c>
      <c r="G72" s="13">
        <v>1722</v>
      </c>
      <c r="H72" s="13">
        <v>808</v>
      </c>
      <c r="I72" s="14">
        <v>0.43248999999999999</v>
      </c>
      <c r="J72" s="15">
        <f t="shared" si="4"/>
        <v>1</v>
      </c>
      <c r="K72" s="16">
        <f t="shared" si="5"/>
        <v>0.43</v>
      </c>
      <c r="L72" s="8" t="s">
        <v>342</v>
      </c>
      <c r="M72" s="8" t="s">
        <v>14</v>
      </c>
    </row>
    <row r="73" spans="1:13" ht="30" customHeight="1" x14ac:dyDescent="0.3">
      <c r="A73" s="10" t="s">
        <v>489</v>
      </c>
      <c r="B73" s="10" t="s">
        <v>470</v>
      </c>
      <c r="C73" s="10" t="s">
        <v>466</v>
      </c>
      <c r="D73" s="11">
        <v>1</v>
      </c>
      <c r="E73" s="12">
        <v>855.71</v>
      </c>
      <c r="F73" s="12">
        <v>380.57</v>
      </c>
      <c r="G73" s="13">
        <v>90</v>
      </c>
      <c r="H73" s="13">
        <v>27</v>
      </c>
      <c r="I73" s="14">
        <v>0.43248999999999999</v>
      </c>
      <c r="J73" s="15">
        <f t="shared" si="4"/>
        <v>1</v>
      </c>
      <c r="K73" s="16">
        <f t="shared" si="5"/>
        <v>0.43</v>
      </c>
      <c r="L73" s="8" t="s">
        <v>342</v>
      </c>
      <c r="M73" s="8" t="s">
        <v>14</v>
      </c>
    </row>
    <row r="74" spans="1:13" ht="30" customHeight="1" x14ac:dyDescent="0.3">
      <c r="A74" s="10" t="s">
        <v>493</v>
      </c>
      <c r="B74" s="10" t="s">
        <v>470</v>
      </c>
      <c r="C74" s="10" t="s">
        <v>466</v>
      </c>
      <c r="D74" s="11">
        <v>2</v>
      </c>
      <c r="E74" s="12">
        <v>87.89</v>
      </c>
      <c r="F74" s="12">
        <v>87.89</v>
      </c>
      <c r="G74" s="13">
        <v>60</v>
      </c>
      <c r="H74" s="13">
        <v>48</v>
      </c>
      <c r="I74" s="14">
        <v>0.43248999999999999</v>
      </c>
      <c r="J74" s="15">
        <f t="shared" si="4"/>
        <v>1</v>
      </c>
      <c r="K74" s="16">
        <f t="shared" si="5"/>
        <v>0.43</v>
      </c>
      <c r="L74" s="8" t="s">
        <v>342</v>
      </c>
      <c r="M74" s="8" t="s">
        <v>14</v>
      </c>
    </row>
    <row r="75" spans="1:13" ht="30" customHeight="1" x14ac:dyDescent="0.3">
      <c r="A75" s="10" t="s">
        <v>471</v>
      </c>
      <c r="B75" s="10" t="s">
        <v>470</v>
      </c>
      <c r="C75" s="10" t="s">
        <v>466</v>
      </c>
      <c r="D75" s="11">
        <v>1</v>
      </c>
      <c r="E75" s="12">
        <v>34.770000000000003</v>
      </c>
      <c r="F75" s="12">
        <v>34.770000000000003</v>
      </c>
      <c r="G75" s="13">
        <v>30</v>
      </c>
      <c r="H75" s="13">
        <v>18</v>
      </c>
      <c r="I75" s="14">
        <v>0.43248999999999999</v>
      </c>
      <c r="J75" s="15">
        <f t="shared" si="4"/>
        <v>1</v>
      </c>
      <c r="K75" s="16">
        <f t="shared" si="5"/>
        <v>0.43</v>
      </c>
      <c r="L75" s="8" t="s">
        <v>342</v>
      </c>
      <c r="M75" s="8" t="s">
        <v>14</v>
      </c>
    </row>
    <row r="76" spans="1:13" ht="30" customHeight="1" x14ac:dyDescent="0.3">
      <c r="A76" s="10" t="s">
        <v>469</v>
      </c>
      <c r="B76" s="10" t="s">
        <v>470</v>
      </c>
      <c r="C76" s="10" t="s">
        <v>466</v>
      </c>
      <c r="D76" s="11">
        <v>2</v>
      </c>
      <c r="E76" s="12">
        <v>32.67</v>
      </c>
      <c r="F76" s="12">
        <v>32.67</v>
      </c>
      <c r="G76" s="13">
        <v>36</v>
      </c>
      <c r="H76" s="13">
        <v>18</v>
      </c>
      <c r="I76" s="14">
        <v>0.43248999999999999</v>
      </c>
      <c r="J76" s="15">
        <f t="shared" si="4"/>
        <v>1</v>
      </c>
      <c r="K76" s="16">
        <f t="shared" si="5"/>
        <v>0.43</v>
      </c>
      <c r="L76" s="8" t="s">
        <v>342</v>
      </c>
      <c r="M76" s="8" t="s">
        <v>14</v>
      </c>
    </row>
    <row r="77" spans="1:13" ht="30" customHeight="1" x14ac:dyDescent="0.3">
      <c r="A77" s="10" t="s">
        <v>484</v>
      </c>
      <c r="B77" s="10" t="s">
        <v>468</v>
      </c>
      <c r="C77" s="10" t="s">
        <v>466</v>
      </c>
      <c r="D77" s="11">
        <v>6</v>
      </c>
      <c r="E77" s="12">
        <v>435.67</v>
      </c>
      <c r="F77" s="12">
        <v>435.67</v>
      </c>
      <c r="G77" s="13">
        <v>162</v>
      </c>
      <c r="H77" s="13">
        <v>306</v>
      </c>
      <c r="I77" s="14">
        <v>0.32545000000000002</v>
      </c>
      <c r="J77" s="15">
        <f t="shared" si="4"/>
        <v>2</v>
      </c>
      <c r="K77" s="16">
        <f t="shared" si="5"/>
        <v>0.65</v>
      </c>
      <c r="L77" s="8" t="s">
        <v>342</v>
      </c>
      <c r="M77" s="8" t="s">
        <v>14</v>
      </c>
    </row>
    <row r="78" spans="1:13" ht="30" customHeight="1" x14ac:dyDescent="0.3">
      <c r="A78" s="10" t="s">
        <v>487</v>
      </c>
      <c r="B78" s="10" t="s">
        <v>470</v>
      </c>
      <c r="C78" s="10" t="s">
        <v>466</v>
      </c>
      <c r="D78" s="11">
        <v>44</v>
      </c>
      <c r="E78" s="12">
        <v>19183.96</v>
      </c>
      <c r="F78" s="12">
        <v>302.36</v>
      </c>
      <c r="G78" s="13">
        <v>412</v>
      </c>
      <c r="H78" s="13">
        <v>447</v>
      </c>
      <c r="I78" s="14">
        <v>0.43248999999999999</v>
      </c>
      <c r="J78" s="15">
        <f t="shared" si="4"/>
        <v>2</v>
      </c>
      <c r="K78" s="16">
        <f t="shared" si="5"/>
        <v>0.86</v>
      </c>
      <c r="L78" s="8" t="s">
        <v>342</v>
      </c>
      <c r="M78" s="8" t="s">
        <v>14</v>
      </c>
    </row>
    <row r="79" spans="1:13" ht="30" customHeight="1" x14ac:dyDescent="0.3">
      <c r="A79" s="10" t="s">
        <v>477</v>
      </c>
      <c r="B79" s="10" t="s">
        <v>470</v>
      </c>
      <c r="C79" s="10" t="s">
        <v>466</v>
      </c>
      <c r="D79" s="11">
        <v>1</v>
      </c>
      <c r="E79" s="12">
        <v>195.05</v>
      </c>
      <c r="F79" s="12">
        <v>195.05</v>
      </c>
      <c r="G79" s="13">
        <v>4</v>
      </c>
      <c r="H79" s="13">
        <v>9</v>
      </c>
      <c r="I79" s="14">
        <v>0.43248999999999999</v>
      </c>
      <c r="J79" s="15">
        <f t="shared" si="4"/>
        <v>3</v>
      </c>
      <c r="K79" s="16">
        <f t="shared" si="5"/>
        <v>1.3</v>
      </c>
      <c r="L79" s="8" t="s">
        <v>342</v>
      </c>
      <c r="M79" s="8" t="s">
        <v>14</v>
      </c>
    </row>
    <row r="80" spans="1:13" ht="30" customHeight="1" x14ac:dyDescent="0.3">
      <c r="A80" s="10" t="s">
        <v>464</v>
      </c>
      <c r="B80" s="10" t="s">
        <v>465</v>
      </c>
      <c r="C80" s="10" t="s">
        <v>466</v>
      </c>
      <c r="D80" s="11">
        <v>1</v>
      </c>
      <c r="E80" s="12">
        <v>126.77</v>
      </c>
      <c r="F80" s="12">
        <v>126.77</v>
      </c>
      <c r="G80" s="13">
        <v>30</v>
      </c>
      <c r="H80" s="13">
        <v>5</v>
      </c>
      <c r="I80" s="14">
        <v>15.550890000000001</v>
      </c>
      <c r="J80" s="15">
        <f t="shared" si="4"/>
        <v>1</v>
      </c>
      <c r="K80" s="16">
        <f t="shared" si="5"/>
        <v>15.55</v>
      </c>
      <c r="L80" s="8" t="s">
        <v>342</v>
      </c>
      <c r="M80" s="8" t="s">
        <v>14</v>
      </c>
    </row>
    <row r="81" spans="1:13" ht="30" customHeight="1" x14ac:dyDescent="0.3">
      <c r="A81" s="10" t="s">
        <v>502</v>
      </c>
      <c r="B81" s="10" t="s">
        <v>465</v>
      </c>
      <c r="C81" s="10" t="s">
        <v>466</v>
      </c>
      <c r="D81" s="11">
        <v>1</v>
      </c>
      <c r="E81" s="12">
        <v>181.83</v>
      </c>
      <c r="F81" s="12">
        <v>57.05</v>
      </c>
      <c r="G81" s="13">
        <v>30</v>
      </c>
      <c r="H81" s="13">
        <v>1</v>
      </c>
      <c r="I81" s="14">
        <v>15.550890000000001</v>
      </c>
      <c r="J81" s="15">
        <f t="shared" si="4"/>
        <v>1</v>
      </c>
      <c r="K81" s="16">
        <f t="shared" si="5"/>
        <v>15.55</v>
      </c>
      <c r="L81" s="8" t="s">
        <v>342</v>
      </c>
      <c r="M81" s="8" t="s">
        <v>14</v>
      </c>
    </row>
    <row r="82" spans="1:13" ht="30" customHeight="1" x14ac:dyDescent="0.3">
      <c r="A82" s="10" t="s">
        <v>501</v>
      </c>
      <c r="B82" s="10" t="s">
        <v>465</v>
      </c>
      <c r="C82" s="10" t="s">
        <v>466</v>
      </c>
      <c r="D82" s="11">
        <v>1</v>
      </c>
      <c r="E82" s="12">
        <v>181.83</v>
      </c>
      <c r="F82" s="12">
        <v>32.15</v>
      </c>
      <c r="G82" s="13">
        <v>30</v>
      </c>
      <c r="H82" s="13">
        <v>1</v>
      </c>
      <c r="I82" s="14">
        <v>24</v>
      </c>
      <c r="J82" s="15">
        <f t="shared" si="4"/>
        <v>1</v>
      </c>
      <c r="K82" s="16">
        <f t="shared" si="5"/>
        <v>24</v>
      </c>
      <c r="L82" s="8" t="s">
        <v>342</v>
      </c>
      <c r="M82" s="8" t="s">
        <v>14</v>
      </c>
    </row>
    <row r="83" spans="1:13" ht="30" customHeight="1" x14ac:dyDescent="0.3">
      <c r="A83" s="10" t="s">
        <v>478</v>
      </c>
      <c r="B83" s="10" t="s">
        <v>479</v>
      </c>
      <c r="C83" s="10" t="s">
        <v>466</v>
      </c>
      <c r="D83" s="11">
        <v>21</v>
      </c>
      <c r="E83" s="12">
        <v>14332.35</v>
      </c>
      <c r="F83" s="12">
        <v>5701.16</v>
      </c>
      <c r="G83" s="13">
        <v>713</v>
      </c>
      <c r="H83" s="13">
        <v>84</v>
      </c>
      <c r="I83" s="14">
        <v>71.747429999999994</v>
      </c>
      <c r="J83" s="15">
        <f t="shared" si="4"/>
        <v>1</v>
      </c>
      <c r="K83" s="16">
        <f t="shared" si="5"/>
        <v>71.75</v>
      </c>
      <c r="L83" s="8" t="s">
        <v>342</v>
      </c>
      <c r="M83" s="8" t="s">
        <v>14</v>
      </c>
    </row>
    <row r="84" spans="1:13" ht="30" customHeight="1" x14ac:dyDescent="0.3">
      <c r="A84" s="10" t="s">
        <v>497</v>
      </c>
      <c r="B84" s="10" t="s">
        <v>479</v>
      </c>
      <c r="C84" s="10" t="s">
        <v>466</v>
      </c>
      <c r="D84" s="11">
        <v>2</v>
      </c>
      <c r="E84" s="12">
        <v>392.78</v>
      </c>
      <c r="F84" s="12">
        <v>392.78</v>
      </c>
      <c r="G84" s="13">
        <v>56</v>
      </c>
      <c r="H84" s="13">
        <v>4</v>
      </c>
      <c r="I84" s="14">
        <v>71.747429999999994</v>
      </c>
      <c r="J84" s="15">
        <f t="shared" si="4"/>
        <v>1</v>
      </c>
      <c r="K84" s="16">
        <f t="shared" si="5"/>
        <v>71.75</v>
      </c>
      <c r="L84" s="8" t="s">
        <v>342</v>
      </c>
      <c r="M84" s="8" t="s">
        <v>14</v>
      </c>
    </row>
    <row r="85" spans="1:13" ht="30" customHeight="1" x14ac:dyDescent="0.3">
      <c r="A85" s="10" t="s">
        <v>491</v>
      </c>
      <c r="B85" s="10" t="s">
        <v>479</v>
      </c>
      <c r="C85" s="10" t="s">
        <v>466</v>
      </c>
      <c r="D85" s="11">
        <v>1</v>
      </c>
      <c r="E85" s="12">
        <v>192.46</v>
      </c>
      <c r="F85" s="12">
        <v>192.46</v>
      </c>
      <c r="G85" s="13">
        <v>28</v>
      </c>
      <c r="H85" s="13">
        <v>2</v>
      </c>
      <c r="I85" s="14">
        <v>71.747429999999994</v>
      </c>
      <c r="J85" s="15">
        <f t="shared" si="4"/>
        <v>1</v>
      </c>
      <c r="K85" s="16">
        <f t="shared" si="5"/>
        <v>71.75</v>
      </c>
      <c r="L85" s="8" t="s">
        <v>342</v>
      </c>
      <c r="M85" s="8" t="s">
        <v>14</v>
      </c>
    </row>
    <row r="86" spans="1:13" ht="30" customHeight="1" x14ac:dyDescent="0.3">
      <c r="A86" s="10" t="s">
        <v>480</v>
      </c>
      <c r="B86" s="10" t="s">
        <v>479</v>
      </c>
      <c r="C86" s="10" t="s">
        <v>466</v>
      </c>
      <c r="D86" s="11">
        <v>1</v>
      </c>
      <c r="E86" s="12">
        <v>253.68</v>
      </c>
      <c r="F86" s="12">
        <v>157.05000000000001</v>
      </c>
      <c r="G86" s="13">
        <v>30</v>
      </c>
      <c r="H86" s="13">
        <v>1</v>
      </c>
      <c r="I86" s="14">
        <v>71.747429999999994</v>
      </c>
      <c r="J86" s="15">
        <f t="shared" si="4"/>
        <v>1</v>
      </c>
      <c r="K86" s="16">
        <f t="shared" si="5"/>
        <v>71.75</v>
      </c>
      <c r="L86" s="8" t="s">
        <v>342</v>
      </c>
      <c r="M86" s="8" t="s">
        <v>14</v>
      </c>
    </row>
    <row r="87" spans="1:13" ht="30" customHeight="1" x14ac:dyDescent="0.3">
      <c r="A87" s="10" t="s">
        <v>523</v>
      </c>
      <c r="B87" s="10" t="s">
        <v>517</v>
      </c>
      <c r="C87" s="10" t="s">
        <v>515</v>
      </c>
      <c r="D87" s="11">
        <v>2</v>
      </c>
      <c r="E87" s="12">
        <v>179.1</v>
      </c>
      <c r="F87" s="12">
        <v>179.1</v>
      </c>
      <c r="G87" s="13">
        <v>35</v>
      </c>
      <c r="H87" s="13">
        <v>26</v>
      </c>
      <c r="I87" s="14">
        <v>1.4287700000000001</v>
      </c>
      <c r="J87" s="15">
        <f t="shared" si="4"/>
        <v>1</v>
      </c>
      <c r="K87" s="16">
        <f t="shared" si="5"/>
        <v>1.43</v>
      </c>
      <c r="L87" s="8" t="s">
        <v>342</v>
      </c>
      <c r="M87" s="8" t="s">
        <v>14</v>
      </c>
    </row>
    <row r="88" spans="1:13" ht="30" customHeight="1" x14ac:dyDescent="0.3">
      <c r="A88" s="10" t="s">
        <v>524</v>
      </c>
      <c r="B88" s="10" t="s">
        <v>514</v>
      </c>
      <c r="C88" s="10" t="s">
        <v>515</v>
      </c>
      <c r="D88" s="11">
        <v>2</v>
      </c>
      <c r="E88" s="12">
        <v>4212.76</v>
      </c>
      <c r="F88" s="12">
        <v>2197.6</v>
      </c>
      <c r="G88" s="13">
        <v>60</v>
      </c>
      <c r="H88" s="13">
        <v>60</v>
      </c>
      <c r="I88" s="14">
        <v>1.6616299999999999</v>
      </c>
      <c r="J88" s="15">
        <f t="shared" si="4"/>
        <v>1</v>
      </c>
      <c r="K88" s="16">
        <f t="shared" si="5"/>
        <v>1.66</v>
      </c>
      <c r="L88" s="8" t="s">
        <v>342</v>
      </c>
      <c r="M88" s="8" t="s">
        <v>14</v>
      </c>
    </row>
    <row r="89" spans="1:13" ht="30" customHeight="1" x14ac:dyDescent="0.3">
      <c r="A89" s="10" t="s">
        <v>528</v>
      </c>
      <c r="B89" s="10" t="s">
        <v>514</v>
      </c>
      <c r="C89" s="10" t="s">
        <v>515</v>
      </c>
      <c r="D89" s="11">
        <v>11</v>
      </c>
      <c r="E89" s="12">
        <v>7382.82</v>
      </c>
      <c r="F89" s="12">
        <v>867.69</v>
      </c>
      <c r="G89" s="13">
        <v>234</v>
      </c>
      <c r="H89" s="13">
        <v>210</v>
      </c>
      <c r="I89" s="14">
        <v>1.6616299999999999</v>
      </c>
      <c r="J89" s="15">
        <f t="shared" si="4"/>
        <v>1</v>
      </c>
      <c r="K89" s="16">
        <f t="shared" si="5"/>
        <v>1.66</v>
      </c>
      <c r="L89" s="8" t="s">
        <v>342</v>
      </c>
      <c r="M89" s="8" t="s">
        <v>14</v>
      </c>
    </row>
    <row r="90" spans="1:13" ht="30" customHeight="1" x14ac:dyDescent="0.3">
      <c r="A90" s="10" t="s">
        <v>525</v>
      </c>
      <c r="B90" s="10" t="s">
        <v>514</v>
      </c>
      <c r="C90" s="10" t="s">
        <v>515</v>
      </c>
      <c r="D90" s="11">
        <v>3</v>
      </c>
      <c r="E90" s="12">
        <v>213.6</v>
      </c>
      <c r="F90" s="12">
        <v>213.6</v>
      </c>
      <c r="G90" s="13">
        <v>36</v>
      </c>
      <c r="H90" s="13">
        <v>36</v>
      </c>
      <c r="I90" s="14">
        <v>1.6616299999999999</v>
      </c>
      <c r="J90" s="15">
        <f t="shared" si="4"/>
        <v>1</v>
      </c>
      <c r="K90" s="16">
        <f t="shared" si="5"/>
        <v>1.66</v>
      </c>
      <c r="L90" s="8" t="s">
        <v>342</v>
      </c>
      <c r="M90" s="8" t="s">
        <v>14</v>
      </c>
    </row>
    <row r="91" spans="1:13" ht="30" customHeight="1" x14ac:dyDescent="0.3">
      <c r="A91" s="10" t="s">
        <v>516</v>
      </c>
      <c r="B91" s="10" t="s">
        <v>517</v>
      </c>
      <c r="C91" s="10" t="s">
        <v>515</v>
      </c>
      <c r="D91" s="11">
        <v>14</v>
      </c>
      <c r="E91" s="12">
        <v>1757.4</v>
      </c>
      <c r="F91" s="12">
        <v>1757.4</v>
      </c>
      <c r="G91" s="13">
        <v>135</v>
      </c>
      <c r="H91" s="13">
        <v>136</v>
      </c>
      <c r="I91" s="14">
        <v>1.4287700000000001</v>
      </c>
      <c r="J91" s="15">
        <f t="shared" si="4"/>
        <v>2</v>
      </c>
      <c r="K91" s="16">
        <f t="shared" si="5"/>
        <v>2.86</v>
      </c>
      <c r="L91" s="8" t="s">
        <v>342</v>
      </c>
      <c r="M91" s="8" t="s">
        <v>14</v>
      </c>
    </row>
    <row r="92" spans="1:13" ht="30" customHeight="1" x14ac:dyDescent="0.3">
      <c r="A92" s="10" t="s">
        <v>527</v>
      </c>
      <c r="B92" s="10" t="s">
        <v>517</v>
      </c>
      <c r="C92" s="10" t="s">
        <v>515</v>
      </c>
      <c r="D92" s="11">
        <v>1</v>
      </c>
      <c r="E92" s="12">
        <v>15.55</v>
      </c>
      <c r="F92" s="12">
        <v>15.55</v>
      </c>
      <c r="G92" s="13">
        <v>3</v>
      </c>
      <c r="H92" s="13">
        <v>6</v>
      </c>
      <c r="I92" s="14">
        <v>1.4287700000000001</v>
      </c>
      <c r="J92" s="15">
        <f t="shared" si="4"/>
        <v>2</v>
      </c>
      <c r="K92" s="16">
        <f t="shared" si="5"/>
        <v>2.86</v>
      </c>
      <c r="L92" s="8" t="s">
        <v>342</v>
      </c>
      <c r="M92" s="8" t="s">
        <v>14</v>
      </c>
    </row>
    <row r="93" spans="1:13" ht="30" customHeight="1" x14ac:dyDescent="0.3">
      <c r="A93" s="10" t="s">
        <v>526</v>
      </c>
      <c r="B93" s="10" t="s">
        <v>522</v>
      </c>
      <c r="C93" s="10" t="s">
        <v>515</v>
      </c>
      <c r="D93" s="11">
        <v>18</v>
      </c>
      <c r="E93" s="12">
        <v>3278.68</v>
      </c>
      <c r="F93" s="12">
        <v>2338.92</v>
      </c>
      <c r="G93" s="13">
        <v>414</v>
      </c>
      <c r="H93" s="13">
        <v>234</v>
      </c>
      <c r="I93" s="14">
        <v>3.0847600000000002</v>
      </c>
      <c r="J93" s="15">
        <f t="shared" si="4"/>
        <v>1</v>
      </c>
      <c r="K93" s="16">
        <f t="shared" si="5"/>
        <v>3.08</v>
      </c>
      <c r="L93" s="8" t="s">
        <v>342</v>
      </c>
      <c r="M93" s="8" t="s">
        <v>14</v>
      </c>
    </row>
    <row r="94" spans="1:13" ht="30" customHeight="1" x14ac:dyDescent="0.3">
      <c r="A94" s="10" t="s">
        <v>521</v>
      </c>
      <c r="B94" s="10" t="s">
        <v>522</v>
      </c>
      <c r="C94" s="10" t="s">
        <v>515</v>
      </c>
      <c r="D94" s="11">
        <v>5</v>
      </c>
      <c r="E94" s="12">
        <v>721.25</v>
      </c>
      <c r="F94" s="12">
        <v>630.47</v>
      </c>
      <c r="G94" s="13">
        <v>75</v>
      </c>
      <c r="H94" s="13">
        <v>39</v>
      </c>
      <c r="I94" s="14">
        <v>3.0847600000000002</v>
      </c>
      <c r="J94" s="15">
        <f t="shared" si="4"/>
        <v>1</v>
      </c>
      <c r="K94" s="16">
        <f t="shared" si="5"/>
        <v>3.08</v>
      </c>
      <c r="L94" s="8" t="s">
        <v>342</v>
      </c>
      <c r="M94" s="8" t="s">
        <v>14</v>
      </c>
    </row>
    <row r="95" spans="1:13" ht="30" customHeight="1" x14ac:dyDescent="0.3">
      <c r="A95" s="10" t="s">
        <v>518</v>
      </c>
      <c r="B95" s="10" t="s">
        <v>514</v>
      </c>
      <c r="C95" s="10" t="s">
        <v>515</v>
      </c>
      <c r="D95" s="11">
        <v>18</v>
      </c>
      <c r="E95" s="12">
        <v>8691.68</v>
      </c>
      <c r="F95" s="12">
        <v>717.08</v>
      </c>
      <c r="G95" s="13">
        <v>225</v>
      </c>
      <c r="H95" s="13">
        <v>252</v>
      </c>
      <c r="I95" s="14">
        <v>1.6616299999999999</v>
      </c>
      <c r="J95" s="15">
        <f t="shared" si="4"/>
        <v>2</v>
      </c>
      <c r="K95" s="16">
        <f t="shared" si="5"/>
        <v>3.32</v>
      </c>
      <c r="L95" s="8" t="s">
        <v>342</v>
      </c>
      <c r="M95" s="8" t="s">
        <v>14</v>
      </c>
    </row>
    <row r="96" spans="1:13" ht="30" customHeight="1" x14ac:dyDescent="0.3">
      <c r="A96" s="10" t="s">
        <v>513</v>
      </c>
      <c r="B96" s="10" t="s">
        <v>514</v>
      </c>
      <c r="C96" s="10" t="s">
        <v>515</v>
      </c>
      <c r="D96" s="11">
        <v>1</v>
      </c>
      <c r="E96" s="12">
        <v>852.55</v>
      </c>
      <c r="F96" s="12">
        <v>27.92</v>
      </c>
      <c r="G96" s="13">
        <v>7</v>
      </c>
      <c r="H96" s="13">
        <v>15</v>
      </c>
      <c r="I96" s="14">
        <v>1.6616299999999999</v>
      </c>
      <c r="J96" s="15">
        <f t="shared" si="4"/>
        <v>3</v>
      </c>
      <c r="K96" s="16">
        <f t="shared" si="5"/>
        <v>4.9800000000000004</v>
      </c>
      <c r="L96" s="8" t="s">
        <v>342</v>
      </c>
      <c r="M96" s="8" t="s">
        <v>14</v>
      </c>
    </row>
    <row r="97" spans="1:13" ht="30" customHeight="1" x14ac:dyDescent="0.3">
      <c r="A97" s="10" t="s">
        <v>529</v>
      </c>
      <c r="B97" s="10" t="s">
        <v>522</v>
      </c>
      <c r="C97" s="10" t="s">
        <v>515</v>
      </c>
      <c r="D97" s="11">
        <v>3</v>
      </c>
      <c r="E97" s="12">
        <v>122.91</v>
      </c>
      <c r="F97" s="12">
        <v>122.91</v>
      </c>
      <c r="G97" s="13">
        <v>23</v>
      </c>
      <c r="H97" s="13">
        <v>27</v>
      </c>
      <c r="I97" s="14">
        <v>3.0847600000000002</v>
      </c>
      <c r="J97" s="15">
        <f t="shared" si="4"/>
        <v>2</v>
      </c>
      <c r="K97" s="16">
        <f t="shared" si="5"/>
        <v>6.17</v>
      </c>
      <c r="L97" s="8" t="s">
        <v>342</v>
      </c>
      <c r="M97" s="8" t="s">
        <v>14</v>
      </c>
    </row>
    <row r="98" spans="1:13" ht="30" customHeight="1" x14ac:dyDescent="0.3">
      <c r="A98" s="10" t="s">
        <v>519</v>
      </c>
      <c r="B98" s="10" t="s">
        <v>520</v>
      </c>
      <c r="C98" s="10" t="s">
        <v>515</v>
      </c>
      <c r="D98" s="11">
        <v>8</v>
      </c>
      <c r="E98" s="12">
        <v>7132.6</v>
      </c>
      <c r="F98" s="12">
        <v>5799.68</v>
      </c>
      <c r="G98" s="13">
        <v>205</v>
      </c>
      <c r="H98" s="13">
        <v>84</v>
      </c>
      <c r="I98" s="14">
        <v>47.970210000000002</v>
      </c>
      <c r="J98" s="15">
        <f t="shared" ref="J98:J123" si="6">ROUNDUP(H98/G98,0)</f>
        <v>1</v>
      </c>
      <c r="K98" s="16">
        <f t="shared" ref="K98:K123" si="7">ROUND(I98*J98,2)</f>
        <v>47.97</v>
      </c>
      <c r="L98" s="8" t="s">
        <v>342</v>
      </c>
      <c r="M98" s="8" t="s">
        <v>14</v>
      </c>
    </row>
    <row r="99" spans="1:13" ht="30" customHeight="1" x14ac:dyDescent="0.3">
      <c r="A99" s="10" t="s">
        <v>361</v>
      </c>
      <c r="B99" s="10" t="s">
        <v>360</v>
      </c>
      <c r="C99" s="10" t="s">
        <v>357</v>
      </c>
      <c r="D99" s="11">
        <v>13</v>
      </c>
      <c r="E99" s="12">
        <v>16160.45</v>
      </c>
      <c r="F99" s="12">
        <v>12503.69</v>
      </c>
      <c r="G99" s="13">
        <v>374</v>
      </c>
      <c r="H99" s="13">
        <v>162</v>
      </c>
      <c r="I99" s="14">
        <v>18.472110000000001</v>
      </c>
      <c r="J99" s="15">
        <f t="shared" si="6"/>
        <v>1</v>
      </c>
      <c r="K99" s="16">
        <f t="shared" si="7"/>
        <v>18.47</v>
      </c>
      <c r="L99" s="8" t="s">
        <v>342</v>
      </c>
      <c r="M99" s="8" t="s">
        <v>358</v>
      </c>
    </row>
    <row r="100" spans="1:13" ht="30" customHeight="1" x14ac:dyDescent="0.3">
      <c r="A100" s="10" t="s">
        <v>359</v>
      </c>
      <c r="B100" s="10" t="s">
        <v>360</v>
      </c>
      <c r="C100" s="10" t="s">
        <v>357</v>
      </c>
      <c r="D100" s="11">
        <v>1</v>
      </c>
      <c r="E100" s="12">
        <v>1666.61</v>
      </c>
      <c r="F100" s="12">
        <v>1666.61</v>
      </c>
      <c r="G100" s="13">
        <v>14</v>
      </c>
      <c r="H100" s="13">
        <v>27</v>
      </c>
      <c r="I100" s="14">
        <v>18.472110000000001</v>
      </c>
      <c r="J100" s="15">
        <f t="shared" si="6"/>
        <v>2</v>
      </c>
      <c r="K100" s="16">
        <f t="shared" si="7"/>
        <v>36.94</v>
      </c>
      <c r="L100" s="8" t="s">
        <v>342</v>
      </c>
      <c r="M100" s="8" t="s">
        <v>358</v>
      </c>
    </row>
    <row r="101" spans="1:13" ht="30" customHeight="1" x14ac:dyDescent="0.3">
      <c r="A101" s="10" t="s">
        <v>355</v>
      </c>
      <c r="B101" s="10" t="s">
        <v>356</v>
      </c>
      <c r="C101" s="10" t="s">
        <v>357</v>
      </c>
      <c r="D101" s="11">
        <v>5</v>
      </c>
      <c r="E101" s="12">
        <v>4432.07</v>
      </c>
      <c r="F101" s="12">
        <v>4432.07</v>
      </c>
      <c r="G101" s="13">
        <v>150</v>
      </c>
      <c r="H101" s="13">
        <v>45</v>
      </c>
      <c r="I101" s="14">
        <v>98.552220000000005</v>
      </c>
      <c r="J101" s="15">
        <f t="shared" si="6"/>
        <v>1</v>
      </c>
      <c r="K101" s="16">
        <f t="shared" si="7"/>
        <v>98.55</v>
      </c>
      <c r="L101" s="8" t="s">
        <v>342</v>
      </c>
      <c r="M101" s="8" t="s">
        <v>358</v>
      </c>
    </row>
    <row r="102" spans="1:13" ht="30" customHeight="1" x14ac:dyDescent="0.3">
      <c r="A102" s="10" t="s">
        <v>344</v>
      </c>
      <c r="B102" s="10" t="s">
        <v>345</v>
      </c>
      <c r="C102" s="10" t="s">
        <v>346</v>
      </c>
      <c r="D102" s="11">
        <v>397</v>
      </c>
      <c r="E102" s="12">
        <v>493122.03</v>
      </c>
      <c r="F102" s="12">
        <v>453402.53</v>
      </c>
      <c r="G102" s="13">
        <v>12801</v>
      </c>
      <c r="H102" s="13">
        <v>12756</v>
      </c>
      <c r="I102" s="14">
        <v>38.24033</v>
      </c>
      <c r="J102" s="15">
        <f t="shared" si="6"/>
        <v>1</v>
      </c>
      <c r="K102" s="16">
        <f t="shared" si="7"/>
        <v>38.24</v>
      </c>
      <c r="L102" s="8" t="s">
        <v>342</v>
      </c>
      <c r="M102" s="8" t="s">
        <v>256</v>
      </c>
    </row>
    <row r="103" spans="1:13" ht="30" customHeight="1" x14ac:dyDescent="0.3">
      <c r="A103" s="10" t="s">
        <v>347</v>
      </c>
      <c r="B103" s="10" t="s">
        <v>348</v>
      </c>
      <c r="C103" s="10" t="s">
        <v>346</v>
      </c>
      <c r="D103" s="11">
        <v>13</v>
      </c>
      <c r="E103" s="12">
        <v>17641.7</v>
      </c>
      <c r="F103" s="12">
        <v>15944.55</v>
      </c>
      <c r="G103" s="13">
        <v>240</v>
      </c>
      <c r="H103" s="13">
        <v>420</v>
      </c>
      <c r="I103" s="14">
        <v>38.24033</v>
      </c>
      <c r="J103" s="15">
        <f t="shared" si="6"/>
        <v>2</v>
      </c>
      <c r="K103" s="16">
        <f t="shared" si="7"/>
        <v>76.48</v>
      </c>
      <c r="L103" s="8" t="s">
        <v>342</v>
      </c>
      <c r="M103" s="8" t="s">
        <v>256</v>
      </c>
    </row>
    <row r="104" spans="1:13" ht="30" customHeight="1" x14ac:dyDescent="0.3">
      <c r="A104" s="10" t="s">
        <v>349</v>
      </c>
      <c r="B104" s="10" t="s">
        <v>350</v>
      </c>
      <c r="C104" s="10" t="s">
        <v>346</v>
      </c>
      <c r="D104" s="11">
        <v>41</v>
      </c>
      <c r="E104" s="12">
        <v>46952.03</v>
      </c>
      <c r="F104" s="12">
        <v>45999.99</v>
      </c>
      <c r="G104" s="13">
        <v>1250</v>
      </c>
      <c r="H104" s="13">
        <v>1265</v>
      </c>
      <c r="I104" s="14">
        <v>38.24033</v>
      </c>
      <c r="J104" s="15">
        <f t="shared" si="6"/>
        <v>2</v>
      </c>
      <c r="K104" s="16">
        <f t="shared" si="7"/>
        <v>76.48</v>
      </c>
      <c r="L104" s="8" t="s">
        <v>342</v>
      </c>
      <c r="M104" s="8" t="s">
        <v>256</v>
      </c>
    </row>
    <row r="105" spans="1:13" ht="30" customHeight="1" x14ac:dyDescent="0.3">
      <c r="A105" s="10" t="s">
        <v>354</v>
      </c>
      <c r="B105" s="10" t="s">
        <v>352</v>
      </c>
      <c r="C105" s="10" t="s">
        <v>353</v>
      </c>
      <c r="D105" s="11">
        <v>2</v>
      </c>
      <c r="E105" s="12">
        <v>1732.9</v>
      </c>
      <c r="F105" s="12">
        <v>1732.9</v>
      </c>
      <c r="G105" s="13">
        <v>58</v>
      </c>
      <c r="H105" s="13">
        <v>56</v>
      </c>
      <c r="I105" s="14">
        <v>30.375</v>
      </c>
      <c r="J105" s="15">
        <f t="shared" si="6"/>
        <v>1</v>
      </c>
      <c r="K105" s="16">
        <f t="shared" si="7"/>
        <v>30.38</v>
      </c>
      <c r="L105" s="8" t="s">
        <v>342</v>
      </c>
      <c r="M105" s="8" t="s">
        <v>256</v>
      </c>
    </row>
    <row r="106" spans="1:13" ht="30" customHeight="1" x14ac:dyDescent="0.3">
      <c r="A106" s="10" t="s">
        <v>351</v>
      </c>
      <c r="B106" s="10" t="s">
        <v>352</v>
      </c>
      <c r="C106" s="10" t="s">
        <v>353</v>
      </c>
      <c r="D106" s="11">
        <v>1</v>
      </c>
      <c r="E106" s="12">
        <v>878.55</v>
      </c>
      <c r="F106" s="12">
        <v>878.55</v>
      </c>
      <c r="G106" s="13">
        <v>30</v>
      </c>
      <c r="H106" s="13">
        <v>28</v>
      </c>
      <c r="I106" s="14">
        <v>30.375</v>
      </c>
      <c r="J106" s="15">
        <f t="shared" si="6"/>
        <v>1</v>
      </c>
      <c r="K106" s="16">
        <f t="shared" si="7"/>
        <v>30.38</v>
      </c>
      <c r="L106" s="8" t="s">
        <v>342</v>
      </c>
      <c r="M106" s="8" t="s">
        <v>256</v>
      </c>
    </row>
    <row r="107" spans="1:13" ht="30" customHeight="1" x14ac:dyDescent="0.3">
      <c r="A107" s="10" t="s">
        <v>382</v>
      </c>
      <c r="B107" s="10" t="s">
        <v>383</v>
      </c>
      <c r="C107" s="10" t="s">
        <v>384</v>
      </c>
      <c r="D107" s="11">
        <v>72</v>
      </c>
      <c r="E107" s="12">
        <v>53908.54</v>
      </c>
      <c r="F107" s="12">
        <v>47697.14</v>
      </c>
      <c r="G107" s="13">
        <v>2385</v>
      </c>
      <c r="H107" s="13">
        <v>112</v>
      </c>
      <c r="I107" s="14">
        <v>767.67</v>
      </c>
      <c r="J107" s="15">
        <f t="shared" si="6"/>
        <v>1</v>
      </c>
      <c r="K107" s="16">
        <f t="shared" si="7"/>
        <v>767.67</v>
      </c>
      <c r="L107" s="8" t="s">
        <v>342</v>
      </c>
      <c r="M107" s="8" t="s">
        <v>256</v>
      </c>
    </row>
    <row r="108" spans="1:13" ht="30" customHeight="1" x14ac:dyDescent="0.3">
      <c r="A108" s="10" t="s">
        <v>385</v>
      </c>
      <c r="B108" s="10" t="s">
        <v>386</v>
      </c>
      <c r="C108" s="10" t="s">
        <v>384</v>
      </c>
      <c r="D108" s="11">
        <v>255</v>
      </c>
      <c r="E108" s="12">
        <v>229711.69</v>
      </c>
      <c r="F108" s="12">
        <v>216135.53</v>
      </c>
      <c r="G108" s="13">
        <v>8548</v>
      </c>
      <c r="H108" s="13">
        <v>625</v>
      </c>
      <c r="I108" s="14">
        <v>767.67</v>
      </c>
      <c r="J108" s="15">
        <f t="shared" si="6"/>
        <v>1</v>
      </c>
      <c r="K108" s="16">
        <f t="shared" si="7"/>
        <v>767.67</v>
      </c>
      <c r="L108" s="8" t="s">
        <v>342</v>
      </c>
      <c r="M108" s="8" t="s">
        <v>256</v>
      </c>
    </row>
    <row r="109" spans="1:13" ht="30" customHeight="1" x14ac:dyDescent="0.3">
      <c r="A109" s="10" t="s">
        <v>387</v>
      </c>
      <c r="B109" s="10" t="s">
        <v>388</v>
      </c>
      <c r="C109" s="10" t="s">
        <v>389</v>
      </c>
      <c r="D109" s="11">
        <v>1</v>
      </c>
      <c r="E109" s="12">
        <v>233.73</v>
      </c>
      <c r="F109" s="12">
        <v>233.73</v>
      </c>
      <c r="G109" s="13">
        <v>4</v>
      </c>
      <c r="H109" s="13">
        <v>21</v>
      </c>
      <c r="I109" s="14">
        <v>11.1022</v>
      </c>
      <c r="J109" s="15">
        <f t="shared" si="6"/>
        <v>6</v>
      </c>
      <c r="K109" s="16">
        <f t="shared" si="7"/>
        <v>66.61</v>
      </c>
      <c r="L109" s="8" t="s">
        <v>342</v>
      </c>
      <c r="M109" s="8" t="s">
        <v>256</v>
      </c>
    </row>
    <row r="110" spans="1:13" ht="30" customHeight="1" x14ac:dyDescent="0.3">
      <c r="A110" s="10" t="s">
        <v>394</v>
      </c>
      <c r="B110" s="10" t="s">
        <v>395</v>
      </c>
      <c r="C110" s="10" t="s">
        <v>392</v>
      </c>
      <c r="D110" s="11">
        <v>78</v>
      </c>
      <c r="E110" s="12">
        <v>62498.63</v>
      </c>
      <c r="F110" s="12">
        <v>50095.79</v>
      </c>
      <c r="G110" s="13">
        <v>2684</v>
      </c>
      <c r="H110" s="13">
        <v>107</v>
      </c>
      <c r="I110" s="14">
        <v>503.43333000000001</v>
      </c>
      <c r="J110" s="15">
        <f t="shared" si="6"/>
        <v>1</v>
      </c>
      <c r="K110" s="16">
        <f t="shared" si="7"/>
        <v>503.43</v>
      </c>
      <c r="L110" s="8" t="s">
        <v>342</v>
      </c>
      <c r="M110" s="8" t="s">
        <v>256</v>
      </c>
    </row>
    <row r="111" spans="1:13" ht="30" customHeight="1" x14ac:dyDescent="0.3">
      <c r="A111" s="10" t="s">
        <v>390</v>
      </c>
      <c r="B111" s="10" t="s">
        <v>391</v>
      </c>
      <c r="C111" s="10" t="s">
        <v>392</v>
      </c>
      <c r="D111" s="11">
        <v>156</v>
      </c>
      <c r="E111" s="12">
        <v>145555.76</v>
      </c>
      <c r="F111" s="12">
        <v>137304.9</v>
      </c>
      <c r="G111" s="13">
        <v>5776</v>
      </c>
      <c r="H111" s="13">
        <v>260</v>
      </c>
      <c r="I111" s="14">
        <v>503.43333000000001</v>
      </c>
      <c r="J111" s="15">
        <f t="shared" si="6"/>
        <v>1</v>
      </c>
      <c r="K111" s="16">
        <f t="shared" si="7"/>
        <v>503.43</v>
      </c>
      <c r="L111" s="8" t="s">
        <v>342</v>
      </c>
      <c r="M111" s="8" t="s">
        <v>256</v>
      </c>
    </row>
    <row r="112" spans="1:13" ht="30" customHeight="1" x14ac:dyDescent="0.3">
      <c r="A112" s="10" t="s">
        <v>393</v>
      </c>
      <c r="B112" s="10" t="s">
        <v>391</v>
      </c>
      <c r="C112" s="10" t="s">
        <v>392</v>
      </c>
      <c r="D112" s="11">
        <v>20</v>
      </c>
      <c r="E112" s="12">
        <v>43541.42</v>
      </c>
      <c r="F112" s="12">
        <v>42857.66</v>
      </c>
      <c r="G112" s="13">
        <v>1722</v>
      </c>
      <c r="H112" s="13">
        <v>79</v>
      </c>
      <c r="I112" s="14">
        <v>503.43554999999998</v>
      </c>
      <c r="J112" s="15">
        <f t="shared" si="6"/>
        <v>1</v>
      </c>
      <c r="K112" s="16">
        <f t="shared" si="7"/>
        <v>503.44</v>
      </c>
      <c r="L112" s="8" t="s">
        <v>342</v>
      </c>
      <c r="M112" s="8" t="s">
        <v>256</v>
      </c>
    </row>
    <row r="113" spans="1:13" ht="30" customHeight="1" x14ac:dyDescent="0.3">
      <c r="A113" s="10" t="s">
        <v>402</v>
      </c>
      <c r="B113" s="10" t="s">
        <v>403</v>
      </c>
      <c r="C113" s="10" t="s">
        <v>404</v>
      </c>
      <c r="D113" s="11">
        <v>219</v>
      </c>
      <c r="E113" s="12">
        <v>187265.43</v>
      </c>
      <c r="F113" s="12">
        <v>163833.49</v>
      </c>
      <c r="G113" s="13">
        <v>7610</v>
      </c>
      <c r="H113" s="13">
        <v>277</v>
      </c>
      <c r="I113" s="14">
        <v>741.69</v>
      </c>
      <c r="J113" s="15">
        <f t="shared" si="6"/>
        <v>1</v>
      </c>
      <c r="K113" s="16">
        <f t="shared" si="7"/>
        <v>741.69</v>
      </c>
      <c r="L113" s="8" t="s">
        <v>342</v>
      </c>
      <c r="M113" s="8" t="s">
        <v>256</v>
      </c>
    </row>
    <row r="114" spans="1:13" ht="30" customHeight="1" x14ac:dyDescent="0.3">
      <c r="A114" s="10" t="s">
        <v>405</v>
      </c>
      <c r="B114" s="10" t="s">
        <v>406</v>
      </c>
      <c r="C114" s="10" t="s">
        <v>404</v>
      </c>
      <c r="D114" s="11">
        <v>65</v>
      </c>
      <c r="E114" s="12">
        <v>57944.62</v>
      </c>
      <c r="F114" s="12">
        <v>48048.06</v>
      </c>
      <c r="G114" s="13">
        <v>2331</v>
      </c>
      <c r="H114" s="13">
        <v>83</v>
      </c>
      <c r="I114" s="14">
        <v>741.69</v>
      </c>
      <c r="J114" s="15">
        <f t="shared" si="6"/>
        <v>1</v>
      </c>
      <c r="K114" s="16">
        <f t="shared" si="7"/>
        <v>741.69</v>
      </c>
      <c r="L114" s="8" t="s">
        <v>342</v>
      </c>
      <c r="M114" s="8" t="s">
        <v>256</v>
      </c>
    </row>
    <row r="115" spans="1:13" ht="30" customHeight="1" x14ac:dyDescent="0.3">
      <c r="A115" s="10" t="s">
        <v>407</v>
      </c>
      <c r="B115" s="10" t="s">
        <v>408</v>
      </c>
      <c r="C115" s="10" t="s">
        <v>409</v>
      </c>
      <c r="D115" s="11">
        <v>11</v>
      </c>
      <c r="E115" s="12">
        <v>47537.65</v>
      </c>
      <c r="F115" s="12">
        <v>45993.96</v>
      </c>
      <c r="G115" s="13">
        <v>284</v>
      </c>
      <c r="H115" s="13">
        <v>500</v>
      </c>
      <c r="I115" s="14">
        <v>92.61</v>
      </c>
      <c r="J115" s="15">
        <f t="shared" si="6"/>
        <v>2</v>
      </c>
      <c r="K115" s="16">
        <f t="shared" si="7"/>
        <v>185.22</v>
      </c>
      <c r="L115" s="8" t="s">
        <v>342</v>
      </c>
      <c r="M115" s="8" t="s">
        <v>256</v>
      </c>
    </row>
    <row r="116" spans="1:13" ht="30" customHeight="1" x14ac:dyDescent="0.3">
      <c r="A116" s="10" t="s">
        <v>410</v>
      </c>
      <c r="B116" s="10" t="s">
        <v>411</v>
      </c>
      <c r="C116" s="10" t="s">
        <v>409</v>
      </c>
      <c r="D116" s="11">
        <v>22</v>
      </c>
      <c r="E116" s="12">
        <v>47902.02</v>
      </c>
      <c r="F116" s="12">
        <v>47902.02</v>
      </c>
      <c r="G116" s="13">
        <v>290</v>
      </c>
      <c r="H116" s="13">
        <v>520</v>
      </c>
      <c r="I116" s="14">
        <v>92.61</v>
      </c>
      <c r="J116" s="15">
        <f t="shared" si="6"/>
        <v>2</v>
      </c>
      <c r="K116" s="16">
        <f t="shared" si="7"/>
        <v>185.22</v>
      </c>
      <c r="L116" s="8" t="s">
        <v>342</v>
      </c>
      <c r="M116" s="8" t="s">
        <v>256</v>
      </c>
    </row>
    <row r="117" spans="1:13" ht="30" customHeight="1" x14ac:dyDescent="0.3">
      <c r="A117" s="10" t="s">
        <v>419</v>
      </c>
      <c r="B117" s="10" t="s">
        <v>420</v>
      </c>
      <c r="C117" s="10" t="s">
        <v>421</v>
      </c>
      <c r="D117" s="11">
        <v>1057</v>
      </c>
      <c r="E117" s="12">
        <v>1960055.71</v>
      </c>
      <c r="F117" s="12">
        <v>1831791.08</v>
      </c>
      <c r="G117" s="13">
        <v>28088</v>
      </c>
      <c r="H117" s="13">
        <v>15281</v>
      </c>
      <c r="I117" s="14">
        <v>128.62375</v>
      </c>
      <c r="J117" s="15">
        <f t="shared" si="6"/>
        <v>1</v>
      </c>
      <c r="K117" s="16">
        <f t="shared" si="7"/>
        <v>128.62</v>
      </c>
      <c r="L117" s="8" t="s">
        <v>342</v>
      </c>
      <c r="M117" s="8" t="s">
        <v>256</v>
      </c>
    </row>
    <row r="118" spans="1:13" ht="30" customHeight="1" x14ac:dyDescent="0.3">
      <c r="A118" s="10" t="s">
        <v>461</v>
      </c>
      <c r="B118" s="10" t="s">
        <v>462</v>
      </c>
      <c r="C118" s="10" t="s">
        <v>463</v>
      </c>
      <c r="D118" s="11">
        <v>6</v>
      </c>
      <c r="E118" s="12">
        <v>6510.54</v>
      </c>
      <c r="F118" s="12">
        <v>2030.41</v>
      </c>
      <c r="G118" s="13">
        <v>180</v>
      </c>
      <c r="H118" s="13">
        <v>54</v>
      </c>
      <c r="I118" s="14">
        <v>18.10107</v>
      </c>
      <c r="J118" s="15">
        <f t="shared" si="6"/>
        <v>1</v>
      </c>
      <c r="K118" s="16">
        <f t="shared" si="7"/>
        <v>18.100000000000001</v>
      </c>
      <c r="L118" s="8" t="s">
        <v>342</v>
      </c>
      <c r="M118" s="8" t="s">
        <v>256</v>
      </c>
    </row>
    <row r="119" spans="1:13" ht="30" customHeight="1" x14ac:dyDescent="0.3">
      <c r="A119" s="10" t="s">
        <v>506</v>
      </c>
      <c r="B119" s="10" t="s">
        <v>507</v>
      </c>
      <c r="C119" s="10" t="s">
        <v>505</v>
      </c>
      <c r="D119" s="11">
        <v>33</v>
      </c>
      <c r="E119" s="12">
        <v>63643.66</v>
      </c>
      <c r="F119" s="12">
        <v>51601.91</v>
      </c>
      <c r="G119" s="13">
        <v>751</v>
      </c>
      <c r="H119" s="13">
        <v>500</v>
      </c>
      <c r="I119" s="14">
        <v>103.95505</v>
      </c>
      <c r="J119" s="15">
        <f t="shared" si="6"/>
        <v>1</v>
      </c>
      <c r="K119" s="16">
        <f t="shared" si="7"/>
        <v>103.96</v>
      </c>
      <c r="L119" s="8" t="s">
        <v>342</v>
      </c>
      <c r="M119" s="8" t="s">
        <v>256</v>
      </c>
    </row>
    <row r="120" spans="1:13" ht="30" customHeight="1" x14ac:dyDescent="0.3">
      <c r="A120" s="10" t="s">
        <v>509</v>
      </c>
      <c r="B120" s="10" t="s">
        <v>507</v>
      </c>
      <c r="C120" s="10" t="s">
        <v>505</v>
      </c>
      <c r="D120" s="11">
        <v>27</v>
      </c>
      <c r="E120" s="12">
        <v>50496.47</v>
      </c>
      <c r="F120" s="12">
        <v>43934.54</v>
      </c>
      <c r="G120" s="13">
        <v>708</v>
      </c>
      <c r="H120" s="13">
        <v>432</v>
      </c>
      <c r="I120" s="14">
        <v>108.48375</v>
      </c>
      <c r="J120" s="15">
        <f t="shared" si="6"/>
        <v>1</v>
      </c>
      <c r="K120" s="16">
        <f t="shared" si="7"/>
        <v>108.48</v>
      </c>
      <c r="L120" s="8" t="s">
        <v>342</v>
      </c>
      <c r="M120" s="8" t="s">
        <v>256</v>
      </c>
    </row>
    <row r="121" spans="1:13" ht="30" customHeight="1" x14ac:dyDescent="0.3">
      <c r="A121" s="10" t="s">
        <v>503</v>
      </c>
      <c r="B121" s="10" t="s">
        <v>504</v>
      </c>
      <c r="C121" s="10" t="s">
        <v>505</v>
      </c>
      <c r="D121" s="11">
        <v>54</v>
      </c>
      <c r="E121" s="12">
        <v>86046.98</v>
      </c>
      <c r="F121" s="12">
        <v>78550.460000000006</v>
      </c>
      <c r="G121" s="13">
        <v>1208</v>
      </c>
      <c r="H121" s="13">
        <v>793</v>
      </c>
      <c r="I121" s="14">
        <v>108.485</v>
      </c>
      <c r="J121" s="15">
        <f t="shared" si="6"/>
        <v>1</v>
      </c>
      <c r="K121" s="16">
        <f t="shared" si="7"/>
        <v>108.49</v>
      </c>
      <c r="L121" s="8" t="s">
        <v>342</v>
      </c>
      <c r="M121" s="8" t="s">
        <v>256</v>
      </c>
    </row>
    <row r="122" spans="1:13" ht="30" customHeight="1" x14ac:dyDescent="0.3">
      <c r="A122" s="10" t="s">
        <v>508</v>
      </c>
      <c r="B122" s="10" t="s">
        <v>507</v>
      </c>
      <c r="C122" s="10" t="s">
        <v>505</v>
      </c>
      <c r="D122" s="11">
        <v>313</v>
      </c>
      <c r="E122" s="12">
        <v>497400.48</v>
      </c>
      <c r="F122" s="12">
        <v>450142.53</v>
      </c>
      <c r="G122" s="13">
        <v>7109</v>
      </c>
      <c r="H122" s="13">
        <v>4394</v>
      </c>
      <c r="I122" s="14">
        <v>108.485</v>
      </c>
      <c r="J122" s="15">
        <f t="shared" si="6"/>
        <v>1</v>
      </c>
      <c r="K122" s="16">
        <f t="shared" si="7"/>
        <v>108.49</v>
      </c>
      <c r="L122" s="8" t="s">
        <v>342</v>
      </c>
      <c r="M122" s="8" t="s">
        <v>256</v>
      </c>
    </row>
    <row r="123" spans="1:13" ht="30" customHeight="1" x14ac:dyDescent="0.3">
      <c r="A123" s="10" t="s">
        <v>510</v>
      </c>
      <c r="B123" s="10" t="s">
        <v>511</v>
      </c>
      <c r="C123" s="10" t="s">
        <v>512</v>
      </c>
      <c r="D123" s="11">
        <v>6</v>
      </c>
      <c r="E123" s="12">
        <v>4411.3999999999996</v>
      </c>
      <c r="F123" s="12">
        <v>4411.3999999999996</v>
      </c>
      <c r="G123" s="13">
        <v>180</v>
      </c>
      <c r="H123" s="13">
        <v>36</v>
      </c>
      <c r="I123" s="14">
        <v>188.83332999999999</v>
      </c>
      <c r="J123" s="15">
        <f t="shared" si="6"/>
        <v>1</v>
      </c>
      <c r="K123" s="16">
        <f t="shared" si="7"/>
        <v>188.83</v>
      </c>
      <c r="L123" s="8" t="s">
        <v>342</v>
      </c>
      <c r="M123" s="8" t="s">
        <v>256</v>
      </c>
    </row>
  </sheetData>
  <sortState ref="A2:M123">
    <sortCondition ref="C2:C123"/>
    <sortCondition descending="1" ref="F2:F123"/>
  </sortState>
  <pageMargins left="0.25" right="0.25" top="0.73333333333333328" bottom="0.75" header="0.3" footer="0.3"/>
  <pageSetup fitToWidth="0" fitToHeight="0" orientation="landscape" r:id="rId1"/>
  <headerFooter>
    <oddHeader>&amp;C&amp;22Pharmacy 4 Category Review
MIGRAINE PRODUCTS</oddHeader>
  </headerFooter>
  <rowBreaks count="2" manualBreakCount="2">
    <brk id="40" max="16383" man="1"/>
    <brk id="80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5"/>
  <sheetViews>
    <sheetView view="pageLayout" zoomScale="70" zoomScaleNormal="100" zoomScalePageLayoutView="70" workbookViewId="0">
      <selection sqref="A1:M265"/>
    </sheetView>
  </sheetViews>
  <sheetFormatPr defaultColWidth="9" defaultRowHeight="30" customHeight="1" x14ac:dyDescent="0.3"/>
  <cols>
    <col min="1" max="1" width="18.8984375" style="1" bestFit="1" customWidth="1"/>
    <col min="2" max="2" width="38" style="1" bestFit="1" customWidth="1"/>
    <col min="3" max="3" width="23.5" style="1" bestFit="1" customWidth="1"/>
    <col min="4" max="4" width="18.19921875" style="1" bestFit="1" customWidth="1"/>
    <col min="5" max="5" width="23.59765625" style="1" bestFit="1" customWidth="1"/>
    <col min="6" max="6" width="19.5" style="1" bestFit="1" customWidth="1"/>
    <col min="7" max="8" width="29.19921875" style="1" bestFit="1" customWidth="1"/>
    <col min="9" max="9" width="37.19921875" style="1" bestFit="1" customWidth="1"/>
    <col min="10" max="10" width="32.3984375" style="1" bestFit="1" customWidth="1"/>
    <col min="11" max="11" width="37" style="1" bestFit="1" customWidth="1"/>
    <col min="12" max="12" width="63.8984375" style="2" bestFit="1" customWidth="1"/>
    <col min="13" max="13" width="28" style="2" bestFit="1" customWidth="1"/>
    <col min="14" max="16384" width="9" style="1"/>
  </cols>
  <sheetData>
    <row r="1" spans="1:13" s="48" customFormat="1" ht="30" customHeight="1" x14ac:dyDescent="0.3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1699</v>
      </c>
      <c r="J1" s="46" t="s">
        <v>1697</v>
      </c>
      <c r="K1" s="46" t="s">
        <v>1698</v>
      </c>
      <c r="L1" s="46" t="s">
        <v>8</v>
      </c>
      <c r="M1" s="46" t="s">
        <v>9</v>
      </c>
    </row>
    <row r="2" spans="1:13" ht="30" customHeight="1" x14ac:dyDescent="0.3">
      <c r="A2" s="19" t="s">
        <v>1399</v>
      </c>
      <c r="B2" s="19" t="s">
        <v>1344</v>
      </c>
      <c r="C2" s="19" t="s">
        <v>1341</v>
      </c>
      <c r="D2" s="20">
        <v>205</v>
      </c>
      <c r="E2" s="21">
        <v>10590.49</v>
      </c>
      <c r="F2" s="21">
        <v>5697.89</v>
      </c>
      <c r="G2" s="22">
        <v>5665</v>
      </c>
      <c r="H2" s="22">
        <v>14200</v>
      </c>
      <c r="I2" s="17">
        <v>0.10427</v>
      </c>
      <c r="J2" s="23">
        <f>ROUNDUP(H2/G2,0)</f>
        <v>3</v>
      </c>
      <c r="K2" s="24">
        <f>ROUND(I2*J2,2)</f>
        <v>0.31</v>
      </c>
      <c r="L2" s="9" t="s">
        <v>1342</v>
      </c>
      <c r="M2" s="9" t="s">
        <v>358</v>
      </c>
    </row>
    <row r="3" spans="1:13" ht="30" customHeight="1" x14ac:dyDescent="0.3">
      <c r="A3" s="19" t="s">
        <v>1380</v>
      </c>
      <c r="B3" s="19" t="s">
        <v>1344</v>
      </c>
      <c r="C3" s="19" t="s">
        <v>1341</v>
      </c>
      <c r="D3" s="20">
        <v>174</v>
      </c>
      <c r="E3" s="21">
        <v>7040.45</v>
      </c>
      <c r="F3" s="21">
        <v>5034.99</v>
      </c>
      <c r="G3" s="22">
        <v>4274</v>
      </c>
      <c r="H3" s="22">
        <v>10202</v>
      </c>
      <c r="I3" s="17">
        <v>0.10427</v>
      </c>
      <c r="J3" s="23">
        <f t="shared" ref="J3:J66" si="0">ROUNDUP(H3/G3,0)</f>
        <v>3</v>
      </c>
      <c r="K3" s="24">
        <f t="shared" ref="K3:K66" si="1">ROUND(I3*J3,2)</f>
        <v>0.31</v>
      </c>
      <c r="L3" s="9" t="s">
        <v>1342</v>
      </c>
      <c r="M3" s="9" t="s">
        <v>358</v>
      </c>
    </row>
    <row r="4" spans="1:13" ht="30" customHeight="1" x14ac:dyDescent="0.3">
      <c r="A4" s="19" t="s">
        <v>1405</v>
      </c>
      <c r="B4" s="19" t="s">
        <v>1344</v>
      </c>
      <c r="C4" s="19" t="s">
        <v>1341</v>
      </c>
      <c r="D4" s="20">
        <v>64</v>
      </c>
      <c r="E4" s="21">
        <v>4327.29</v>
      </c>
      <c r="F4" s="21">
        <v>1475.33</v>
      </c>
      <c r="G4" s="22">
        <v>2772</v>
      </c>
      <c r="H4" s="22">
        <v>4411</v>
      </c>
      <c r="I4" s="17">
        <v>0.09</v>
      </c>
      <c r="J4" s="23">
        <f t="shared" si="0"/>
        <v>2</v>
      </c>
      <c r="K4" s="24">
        <f t="shared" si="1"/>
        <v>0.18</v>
      </c>
      <c r="L4" s="9" t="s">
        <v>1342</v>
      </c>
      <c r="M4" s="9" t="s">
        <v>358</v>
      </c>
    </row>
    <row r="5" spans="1:13" ht="30" customHeight="1" x14ac:dyDescent="0.3">
      <c r="A5" s="19" t="s">
        <v>1373</v>
      </c>
      <c r="B5" s="19" t="s">
        <v>1344</v>
      </c>
      <c r="C5" s="19" t="s">
        <v>1341</v>
      </c>
      <c r="D5" s="20">
        <v>64</v>
      </c>
      <c r="E5" s="21">
        <v>2512.2199999999998</v>
      </c>
      <c r="F5" s="21">
        <v>1454.42</v>
      </c>
      <c r="G5" s="22">
        <v>1459</v>
      </c>
      <c r="H5" s="22">
        <v>2839</v>
      </c>
      <c r="I5" s="17">
        <v>0.10427</v>
      </c>
      <c r="J5" s="23">
        <f t="shared" si="0"/>
        <v>2</v>
      </c>
      <c r="K5" s="24">
        <f t="shared" si="1"/>
        <v>0.21</v>
      </c>
      <c r="L5" s="9" t="s">
        <v>1342</v>
      </c>
      <c r="M5" s="9" t="s">
        <v>358</v>
      </c>
    </row>
    <row r="6" spans="1:13" ht="30" customHeight="1" x14ac:dyDescent="0.3">
      <c r="A6" s="19" t="s">
        <v>1398</v>
      </c>
      <c r="B6" s="19" t="s">
        <v>1344</v>
      </c>
      <c r="C6" s="19" t="s">
        <v>1341</v>
      </c>
      <c r="D6" s="20">
        <v>33</v>
      </c>
      <c r="E6" s="21">
        <v>1448.66</v>
      </c>
      <c r="F6" s="21">
        <v>651.29</v>
      </c>
      <c r="G6" s="22">
        <v>1110</v>
      </c>
      <c r="H6" s="22">
        <v>2970</v>
      </c>
      <c r="I6" s="17">
        <v>0.10427</v>
      </c>
      <c r="J6" s="23">
        <f t="shared" si="0"/>
        <v>3</v>
      </c>
      <c r="K6" s="24">
        <f t="shared" si="1"/>
        <v>0.31</v>
      </c>
      <c r="L6" s="9" t="s">
        <v>1342</v>
      </c>
      <c r="M6" s="9" t="s">
        <v>358</v>
      </c>
    </row>
    <row r="7" spans="1:13" ht="30" customHeight="1" x14ac:dyDescent="0.3">
      <c r="A7" s="19" t="s">
        <v>1404</v>
      </c>
      <c r="B7" s="19" t="s">
        <v>1344</v>
      </c>
      <c r="C7" s="19" t="s">
        <v>1341</v>
      </c>
      <c r="D7" s="20">
        <v>8</v>
      </c>
      <c r="E7" s="21">
        <v>321.38</v>
      </c>
      <c r="F7" s="21">
        <v>142.03</v>
      </c>
      <c r="G7" s="22">
        <v>173</v>
      </c>
      <c r="H7" s="22">
        <v>261</v>
      </c>
      <c r="I7" s="17">
        <v>0.10427</v>
      </c>
      <c r="J7" s="23">
        <f t="shared" si="0"/>
        <v>2</v>
      </c>
      <c r="K7" s="24">
        <f t="shared" si="1"/>
        <v>0.21</v>
      </c>
      <c r="L7" s="9" t="s">
        <v>1342</v>
      </c>
      <c r="M7" s="9" t="s">
        <v>358</v>
      </c>
    </row>
    <row r="8" spans="1:13" ht="30" customHeight="1" x14ac:dyDescent="0.3">
      <c r="A8" s="19" t="s">
        <v>1353</v>
      </c>
      <c r="B8" s="19" t="s">
        <v>1344</v>
      </c>
      <c r="C8" s="19" t="s">
        <v>1341</v>
      </c>
      <c r="D8" s="20">
        <v>4</v>
      </c>
      <c r="E8" s="21">
        <v>77.88</v>
      </c>
      <c r="F8" s="21">
        <v>26.4</v>
      </c>
      <c r="G8" s="22">
        <v>84</v>
      </c>
      <c r="H8" s="22">
        <v>112</v>
      </c>
      <c r="I8" s="17">
        <v>0.10427</v>
      </c>
      <c r="J8" s="23">
        <f t="shared" si="0"/>
        <v>2</v>
      </c>
      <c r="K8" s="24">
        <f t="shared" si="1"/>
        <v>0.21</v>
      </c>
      <c r="L8" s="9" t="s">
        <v>1342</v>
      </c>
      <c r="M8" s="9" t="s">
        <v>358</v>
      </c>
    </row>
    <row r="9" spans="1:13" ht="30" customHeight="1" x14ac:dyDescent="0.3">
      <c r="A9" s="19" t="s">
        <v>1411</v>
      </c>
      <c r="B9" s="19" t="s">
        <v>1344</v>
      </c>
      <c r="C9" s="19" t="s">
        <v>1341</v>
      </c>
      <c r="D9" s="20">
        <v>3</v>
      </c>
      <c r="E9" s="21">
        <v>116.65</v>
      </c>
      <c r="F9" s="21">
        <v>16.739999999999998</v>
      </c>
      <c r="G9" s="22">
        <v>68</v>
      </c>
      <c r="H9" s="22">
        <v>68</v>
      </c>
      <c r="I9" s="17">
        <v>9.3299999999999994E-2</v>
      </c>
      <c r="J9" s="23">
        <f t="shared" si="0"/>
        <v>1</v>
      </c>
      <c r="K9" s="24">
        <f t="shared" si="1"/>
        <v>0.09</v>
      </c>
      <c r="L9" s="9" t="s">
        <v>1342</v>
      </c>
      <c r="M9" s="9" t="s">
        <v>358</v>
      </c>
    </row>
    <row r="10" spans="1:13" ht="30" customHeight="1" x14ac:dyDescent="0.3">
      <c r="A10" s="19" t="s">
        <v>1372</v>
      </c>
      <c r="B10" s="19" t="s">
        <v>1344</v>
      </c>
      <c r="C10" s="19" t="s">
        <v>1341</v>
      </c>
      <c r="D10" s="20">
        <v>1</v>
      </c>
      <c r="E10" s="21">
        <v>15</v>
      </c>
      <c r="F10" s="21">
        <v>15</v>
      </c>
      <c r="G10" s="22">
        <v>30</v>
      </c>
      <c r="H10" s="22">
        <v>60</v>
      </c>
      <c r="I10" s="17">
        <v>0.10427</v>
      </c>
      <c r="J10" s="23">
        <f t="shared" si="0"/>
        <v>2</v>
      </c>
      <c r="K10" s="24">
        <f t="shared" si="1"/>
        <v>0.21</v>
      </c>
      <c r="L10" s="9" t="s">
        <v>1342</v>
      </c>
      <c r="M10" s="9" t="s">
        <v>358</v>
      </c>
    </row>
    <row r="11" spans="1:13" ht="30" customHeight="1" x14ac:dyDescent="0.3">
      <c r="A11" s="19" t="s">
        <v>1343</v>
      </c>
      <c r="B11" s="19" t="s">
        <v>1344</v>
      </c>
      <c r="C11" s="19" t="s">
        <v>1341</v>
      </c>
      <c r="D11" s="20">
        <v>2</v>
      </c>
      <c r="E11" s="21">
        <v>69.88</v>
      </c>
      <c r="F11" s="21">
        <v>8.76</v>
      </c>
      <c r="G11" s="22">
        <v>54</v>
      </c>
      <c r="H11" s="22">
        <v>54</v>
      </c>
      <c r="I11" s="17">
        <v>9.8780000000000007E-2</v>
      </c>
      <c r="J11" s="23">
        <f t="shared" si="0"/>
        <v>1</v>
      </c>
      <c r="K11" s="24">
        <f t="shared" si="1"/>
        <v>0.1</v>
      </c>
      <c r="L11" s="9" t="s">
        <v>1342</v>
      </c>
      <c r="M11" s="9" t="s">
        <v>358</v>
      </c>
    </row>
    <row r="12" spans="1:13" ht="30" customHeight="1" x14ac:dyDescent="0.3">
      <c r="A12" s="19" t="s">
        <v>1406</v>
      </c>
      <c r="B12" s="19" t="s">
        <v>1340</v>
      </c>
      <c r="C12" s="19" t="s">
        <v>1341</v>
      </c>
      <c r="D12" s="20">
        <v>1080</v>
      </c>
      <c r="E12" s="21">
        <v>66176.240000000005</v>
      </c>
      <c r="F12" s="21">
        <v>34981.269999999997</v>
      </c>
      <c r="G12" s="22">
        <v>32403</v>
      </c>
      <c r="H12" s="22">
        <v>73419</v>
      </c>
      <c r="I12" s="17">
        <v>3.7699999999999997E-2</v>
      </c>
      <c r="J12" s="23">
        <f t="shared" si="0"/>
        <v>3</v>
      </c>
      <c r="K12" s="24">
        <f t="shared" si="1"/>
        <v>0.11</v>
      </c>
      <c r="L12" s="9" t="s">
        <v>1342</v>
      </c>
      <c r="M12" s="9" t="s">
        <v>358</v>
      </c>
    </row>
    <row r="13" spans="1:13" ht="30" customHeight="1" x14ac:dyDescent="0.3">
      <c r="A13" s="19" t="s">
        <v>1407</v>
      </c>
      <c r="B13" s="19" t="s">
        <v>1340</v>
      </c>
      <c r="C13" s="19" t="s">
        <v>1341</v>
      </c>
      <c r="D13" s="20">
        <v>617</v>
      </c>
      <c r="E13" s="21">
        <v>32630.89</v>
      </c>
      <c r="F13" s="21">
        <v>20567.259999999998</v>
      </c>
      <c r="G13" s="22">
        <v>15891</v>
      </c>
      <c r="H13" s="22">
        <v>34693</v>
      </c>
      <c r="I13" s="17">
        <v>3.7699999999999997E-2</v>
      </c>
      <c r="J13" s="23">
        <f t="shared" si="0"/>
        <v>3</v>
      </c>
      <c r="K13" s="24">
        <f t="shared" si="1"/>
        <v>0.11</v>
      </c>
      <c r="L13" s="9" t="s">
        <v>1342</v>
      </c>
      <c r="M13" s="9" t="s">
        <v>358</v>
      </c>
    </row>
    <row r="14" spans="1:13" ht="30" customHeight="1" x14ac:dyDescent="0.3">
      <c r="A14" s="19" t="s">
        <v>1370</v>
      </c>
      <c r="B14" s="19" t="s">
        <v>1340</v>
      </c>
      <c r="C14" s="19" t="s">
        <v>1341</v>
      </c>
      <c r="D14" s="20">
        <v>528</v>
      </c>
      <c r="E14" s="21">
        <v>192417.01</v>
      </c>
      <c r="F14" s="21">
        <v>19439.189999999999</v>
      </c>
      <c r="G14" s="22">
        <v>27656</v>
      </c>
      <c r="H14" s="22">
        <v>65096</v>
      </c>
      <c r="I14" s="17">
        <v>3.7699999999999997E-2</v>
      </c>
      <c r="J14" s="23">
        <f t="shared" si="0"/>
        <v>3</v>
      </c>
      <c r="K14" s="24">
        <f t="shared" si="1"/>
        <v>0.11</v>
      </c>
      <c r="L14" s="9" t="s">
        <v>1342</v>
      </c>
      <c r="M14" s="9" t="s">
        <v>358</v>
      </c>
    </row>
    <row r="15" spans="1:13" ht="30" customHeight="1" x14ac:dyDescent="0.3">
      <c r="A15" s="19" t="s">
        <v>1375</v>
      </c>
      <c r="B15" s="19" t="s">
        <v>1340</v>
      </c>
      <c r="C15" s="19" t="s">
        <v>1341</v>
      </c>
      <c r="D15" s="20">
        <v>144</v>
      </c>
      <c r="E15" s="21">
        <v>10136.66</v>
      </c>
      <c r="F15" s="21">
        <v>7466.5</v>
      </c>
      <c r="G15" s="22">
        <v>3575</v>
      </c>
      <c r="H15" s="22">
        <v>5352</v>
      </c>
      <c r="I15" s="17">
        <v>3.7699999999999997E-2</v>
      </c>
      <c r="J15" s="23">
        <f t="shared" si="0"/>
        <v>2</v>
      </c>
      <c r="K15" s="24">
        <f t="shared" si="1"/>
        <v>0.08</v>
      </c>
      <c r="L15" s="9" t="s">
        <v>1342</v>
      </c>
      <c r="M15" s="9" t="s">
        <v>358</v>
      </c>
    </row>
    <row r="16" spans="1:13" ht="30" customHeight="1" x14ac:dyDescent="0.3">
      <c r="A16" s="19" t="s">
        <v>1394</v>
      </c>
      <c r="B16" s="19" t="s">
        <v>1340</v>
      </c>
      <c r="C16" s="19" t="s">
        <v>1341</v>
      </c>
      <c r="D16" s="20">
        <v>256</v>
      </c>
      <c r="E16" s="21">
        <v>10167.76</v>
      </c>
      <c r="F16" s="21">
        <v>5192.68</v>
      </c>
      <c r="G16" s="22">
        <v>7004</v>
      </c>
      <c r="H16" s="22">
        <v>16314</v>
      </c>
      <c r="I16" s="17">
        <v>3.7699999999999997E-2</v>
      </c>
      <c r="J16" s="23">
        <f t="shared" si="0"/>
        <v>3</v>
      </c>
      <c r="K16" s="24">
        <f t="shared" si="1"/>
        <v>0.11</v>
      </c>
      <c r="L16" s="9" t="s">
        <v>1342</v>
      </c>
      <c r="M16" s="9" t="s">
        <v>358</v>
      </c>
    </row>
    <row r="17" spans="1:13" ht="30" customHeight="1" x14ac:dyDescent="0.3">
      <c r="A17" s="19" t="s">
        <v>1365</v>
      </c>
      <c r="B17" s="19" t="s">
        <v>1340</v>
      </c>
      <c r="C17" s="19" t="s">
        <v>1341</v>
      </c>
      <c r="D17" s="20">
        <v>180</v>
      </c>
      <c r="E17" s="21">
        <v>6147.11</v>
      </c>
      <c r="F17" s="21">
        <v>3881.38</v>
      </c>
      <c r="G17" s="22">
        <v>5373</v>
      </c>
      <c r="H17" s="22">
        <v>11809</v>
      </c>
      <c r="I17" s="17">
        <v>3.7699999999999997E-2</v>
      </c>
      <c r="J17" s="23">
        <f t="shared" si="0"/>
        <v>3</v>
      </c>
      <c r="K17" s="24">
        <f t="shared" si="1"/>
        <v>0.11</v>
      </c>
      <c r="L17" s="9" t="s">
        <v>1342</v>
      </c>
      <c r="M17" s="9" t="s">
        <v>358</v>
      </c>
    </row>
    <row r="18" spans="1:13" ht="30" customHeight="1" x14ac:dyDescent="0.3">
      <c r="A18" s="19" t="s">
        <v>1362</v>
      </c>
      <c r="B18" s="19" t="s">
        <v>1340</v>
      </c>
      <c r="C18" s="19" t="s">
        <v>1341</v>
      </c>
      <c r="D18" s="20">
        <v>124</v>
      </c>
      <c r="E18" s="21">
        <v>6491.41</v>
      </c>
      <c r="F18" s="21">
        <v>3332.37</v>
      </c>
      <c r="G18" s="22">
        <v>3434</v>
      </c>
      <c r="H18" s="22">
        <v>7562</v>
      </c>
      <c r="I18" s="17">
        <v>3.7699999999999997E-2</v>
      </c>
      <c r="J18" s="23">
        <f t="shared" si="0"/>
        <v>3</v>
      </c>
      <c r="K18" s="24">
        <f t="shared" si="1"/>
        <v>0.11</v>
      </c>
      <c r="L18" s="9" t="s">
        <v>1342</v>
      </c>
      <c r="M18" s="9" t="s">
        <v>358</v>
      </c>
    </row>
    <row r="19" spans="1:13" ht="30" customHeight="1" x14ac:dyDescent="0.3">
      <c r="A19" s="19" t="s">
        <v>1348</v>
      </c>
      <c r="B19" s="19" t="s">
        <v>1340</v>
      </c>
      <c r="C19" s="19" t="s">
        <v>1341</v>
      </c>
      <c r="D19" s="20">
        <v>143</v>
      </c>
      <c r="E19" s="21">
        <v>3238.74</v>
      </c>
      <c r="F19" s="21">
        <v>3105.04</v>
      </c>
      <c r="G19" s="22">
        <v>4771</v>
      </c>
      <c r="H19" s="22">
        <v>14756</v>
      </c>
      <c r="I19" s="17">
        <v>3.7699999999999997E-2</v>
      </c>
      <c r="J19" s="23">
        <f t="shared" si="0"/>
        <v>4</v>
      </c>
      <c r="K19" s="24">
        <f t="shared" si="1"/>
        <v>0.15</v>
      </c>
      <c r="L19" s="9" t="s">
        <v>1342</v>
      </c>
      <c r="M19" s="9" t="s">
        <v>358</v>
      </c>
    </row>
    <row r="20" spans="1:13" ht="30" customHeight="1" x14ac:dyDescent="0.3">
      <c r="A20" s="19" t="s">
        <v>1381</v>
      </c>
      <c r="B20" s="19" t="s">
        <v>1340</v>
      </c>
      <c r="C20" s="19" t="s">
        <v>1341</v>
      </c>
      <c r="D20" s="20">
        <v>148</v>
      </c>
      <c r="E20" s="21">
        <v>13568.16</v>
      </c>
      <c r="F20" s="21">
        <v>2872.88</v>
      </c>
      <c r="G20" s="22">
        <v>4416</v>
      </c>
      <c r="H20" s="22">
        <v>10355</v>
      </c>
      <c r="I20" s="17">
        <v>3.7699999999999997E-2</v>
      </c>
      <c r="J20" s="23">
        <f t="shared" si="0"/>
        <v>3</v>
      </c>
      <c r="K20" s="24">
        <f t="shared" si="1"/>
        <v>0.11</v>
      </c>
      <c r="L20" s="9" t="s">
        <v>1342</v>
      </c>
      <c r="M20" s="9" t="s">
        <v>358</v>
      </c>
    </row>
    <row r="21" spans="1:13" ht="30" customHeight="1" x14ac:dyDescent="0.3">
      <c r="A21" s="19" t="s">
        <v>1408</v>
      </c>
      <c r="B21" s="19" t="s">
        <v>1340</v>
      </c>
      <c r="C21" s="19" t="s">
        <v>1341</v>
      </c>
      <c r="D21" s="20">
        <v>139</v>
      </c>
      <c r="E21" s="21">
        <v>7890.94</v>
      </c>
      <c r="F21" s="21">
        <v>2810.26</v>
      </c>
      <c r="G21" s="22">
        <v>3638</v>
      </c>
      <c r="H21" s="22">
        <v>8345</v>
      </c>
      <c r="I21" s="17">
        <v>3.7699999999999997E-2</v>
      </c>
      <c r="J21" s="23">
        <f t="shared" si="0"/>
        <v>3</v>
      </c>
      <c r="K21" s="24">
        <f t="shared" si="1"/>
        <v>0.11</v>
      </c>
      <c r="L21" s="9" t="s">
        <v>1342</v>
      </c>
      <c r="M21" s="9" t="s">
        <v>358</v>
      </c>
    </row>
    <row r="22" spans="1:13" ht="30" customHeight="1" x14ac:dyDescent="0.3">
      <c r="A22" s="19" t="s">
        <v>1374</v>
      </c>
      <c r="B22" s="19" t="s">
        <v>1340</v>
      </c>
      <c r="C22" s="19" t="s">
        <v>1341</v>
      </c>
      <c r="D22" s="20">
        <v>56</v>
      </c>
      <c r="E22" s="21">
        <v>4161</v>
      </c>
      <c r="F22" s="21">
        <v>2262.54</v>
      </c>
      <c r="G22" s="22">
        <v>1127</v>
      </c>
      <c r="H22" s="22">
        <v>1954</v>
      </c>
      <c r="I22" s="17">
        <v>3.7699999999999997E-2</v>
      </c>
      <c r="J22" s="23">
        <f t="shared" si="0"/>
        <v>2</v>
      </c>
      <c r="K22" s="24">
        <f t="shared" si="1"/>
        <v>0.08</v>
      </c>
      <c r="L22" s="9" t="s">
        <v>1342</v>
      </c>
      <c r="M22" s="9" t="s">
        <v>358</v>
      </c>
    </row>
    <row r="23" spans="1:13" ht="30" customHeight="1" x14ac:dyDescent="0.3">
      <c r="A23" s="19" t="s">
        <v>1387</v>
      </c>
      <c r="B23" s="19" t="s">
        <v>1340</v>
      </c>
      <c r="C23" s="19" t="s">
        <v>1341</v>
      </c>
      <c r="D23" s="20">
        <v>10</v>
      </c>
      <c r="E23" s="21">
        <v>2846.65</v>
      </c>
      <c r="F23" s="21">
        <v>2026.01</v>
      </c>
      <c r="G23" s="22">
        <v>420</v>
      </c>
      <c r="H23" s="22">
        <v>900</v>
      </c>
      <c r="I23" s="17">
        <v>3.7699999999999997E-2</v>
      </c>
      <c r="J23" s="23">
        <f t="shared" si="0"/>
        <v>3</v>
      </c>
      <c r="K23" s="24">
        <f t="shared" si="1"/>
        <v>0.11</v>
      </c>
      <c r="L23" s="9" t="s">
        <v>1342</v>
      </c>
      <c r="M23" s="9" t="s">
        <v>358</v>
      </c>
    </row>
    <row r="24" spans="1:13" ht="30" customHeight="1" x14ac:dyDescent="0.3">
      <c r="A24" s="19" t="s">
        <v>1361</v>
      </c>
      <c r="B24" s="19" t="s">
        <v>1340</v>
      </c>
      <c r="C24" s="19" t="s">
        <v>1341</v>
      </c>
      <c r="D24" s="20">
        <v>133</v>
      </c>
      <c r="E24" s="21">
        <v>18471.32</v>
      </c>
      <c r="F24" s="21">
        <v>1939.08</v>
      </c>
      <c r="G24" s="22">
        <v>4800</v>
      </c>
      <c r="H24" s="22">
        <v>8995</v>
      </c>
      <c r="I24" s="17">
        <v>5.7099999999999998E-2</v>
      </c>
      <c r="J24" s="23">
        <f t="shared" si="0"/>
        <v>2</v>
      </c>
      <c r="K24" s="24">
        <f t="shared" si="1"/>
        <v>0.11</v>
      </c>
      <c r="L24" s="9" t="s">
        <v>1342</v>
      </c>
      <c r="M24" s="9" t="s">
        <v>358</v>
      </c>
    </row>
    <row r="25" spans="1:13" ht="30" customHeight="1" x14ac:dyDescent="0.3">
      <c r="A25" s="19" t="s">
        <v>1366</v>
      </c>
      <c r="B25" s="19" t="s">
        <v>1340</v>
      </c>
      <c r="C25" s="19" t="s">
        <v>1341</v>
      </c>
      <c r="D25" s="20">
        <v>105</v>
      </c>
      <c r="E25" s="21">
        <v>2719.47</v>
      </c>
      <c r="F25" s="21">
        <v>1743.22</v>
      </c>
      <c r="G25" s="22">
        <v>3292</v>
      </c>
      <c r="H25" s="22">
        <v>6668</v>
      </c>
      <c r="I25" s="17">
        <v>3.7699999999999997E-2</v>
      </c>
      <c r="J25" s="23">
        <f t="shared" si="0"/>
        <v>3</v>
      </c>
      <c r="K25" s="24">
        <f t="shared" si="1"/>
        <v>0.11</v>
      </c>
      <c r="L25" s="9" t="s">
        <v>1342</v>
      </c>
      <c r="M25" s="9" t="s">
        <v>358</v>
      </c>
    </row>
    <row r="26" spans="1:13" ht="30" customHeight="1" x14ac:dyDescent="0.3">
      <c r="A26" s="19" t="s">
        <v>1393</v>
      </c>
      <c r="B26" s="19" t="s">
        <v>1340</v>
      </c>
      <c r="C26" s="19" t="s">
        <v>1341</v>
      </c>
      <c r="D26" s="20">
        <v>66</v>
      </c>
      <c r="E26" s="21">
        <v>1302.1500000000001</v>
      </c>
      <c r="F26" s="21">
        <v>1025.3800000000001</v>
      </c>
      <c r="G26" s="22">
        <v>1774</v>
      </c>
      <c r="H26" s="22">
        <v>6030</v>
      </c>
      <c r="I26" s="17">
        <v>3.7699999999999997E-2</v>
      </c>
      <c r="J26" s="23">
        <f t="shared" si="0"/>
        <v>4</v>
      </c>
      <c r="K26" s="24">
        <f t="shared" si="1"/>
        <v>0.15</v>
      </c>
      <c r="L26" s="9" t="s">
        <v>1342</v>
      </c>
      <c r="M26" s="9" t="s">
        <v>358</v>
      </c>
    </row>
    <row r="27" spans="1:13" ht="30" customHeight="1" x14ac:dyDescent="0.3">
      <c r="A27" s="19" t="s">
        <v>1369</v>
      </c>
      <c r="B27" s="19" t="s">
        <v>1340</v>
      </c>
      <c r="C27" s="19" t="s">
        <v>1341</v>
      </c>
      <c r="D27" s="20">
        <v>67</v>
      </c>
      <c r="E27" s="21">
        <v>24096.95</v>
      </c>
      <c r="F27" s="21">
        <v>793.19</v>
      </c>
      <c r="G27" s="22">
        <v>2161</v>
      </c>
      <c r="H27" s="22">
        <v>3912</v>
      </c>
      <c r="I27" s="17">
        <v>3.7699999999999997E-2</v>
      </c>
      <c r="J27" s="23">
        <f t="shared" si="0"/>
        <v>2</v>
      </c>
      <c r="K27" s="24">
        <f t="shared" si="1"/>
        <v>0.08</v>
      </c>
      <c r="L27" s="9" t="s">
        <v>1342</v>
      </c>
      <c r="M27" s="9" t="s">
        <v>358</v>
      </c>
    </row>
    <row r="28" spans="1:13" ht="30" customHeight="1" x14ac:dyDescent="0.3">
      <c r="A28" s="19" t="s">
        <v>1382</v>
      </c>
      <c r="B28" s="19" t="s">
        <v>1340</v>
      </c>
      <c r="C28" s="19" t="s">
        <v>1341</v>
      </c>
      <c r="D28" s="20">
        <v>41</v>
      </c>
      <c r="E28" s="21">
        <v>4375.72</v>
      </c>
      <c r="F28" s="21">
        <v>552.47</v>
      </c>
      <c r="G28" s="22">
        <v>2102</v>
      </c>
      <c r="H28" s="22">
        <v>3926</v>
      </c>
      <c r="I28" s="17">
        <v>3.7699999999999997E-2</v>
      </c>
      <c r="J28" s="23">
        <f t="shared" si="0"/>
        <v>2</v>
      </c>
      <c r="K28" s="24">
        <f t="shared" si="1"/>
        <v>0.08</v>
      </c>
      <c r="L28" s="9" t="s">
        <v>1342</v>
      </c>
      <c r="M28" s="9" t="s">
        <v>358</v>
      </c>
    </row>
    <row r="29" spans="1:13" ht="30" customHeight="1" x14ac:dyDescent="0.3">
      <c r="A29" s="19" t="s">
        <v>1347</v>
      </c>
      <c r="B29" s="19" t="s">
        <v>1340</v>
      </c>
      <c r="C29" s="19" t="s">
        <v>1341</v>
      </c>
      <c r="D29" s="20">
        <v>36</v>
      </c>
      <c r="E29" s="21">
        <v>812.44</v>
      </c>
      <c r="F29" s="21">
        <v>526.07000000000005</v>
      </c>
      <c r="G29" s="22">
        <v>939</v>
      </c>
      <c r="H29" s="22">
        <v>1574</v>
      </c>
      <c r="I29" s="17">
        <v>3.7699999999999997E-2</v>
      </c>
      <c r="J29" s="23">
        <f t="shared" si="0"/>
        <v>2</v>
      </c>
      <c r="K29" s="24">
        <f t="shared" si="1"/>
        <v>0.08</v>
      </c>
      <c r="L29" s="9" t="s">
        <v>1342</v>
      </c>
      <c r="M29" s="9" t="s">
        <v>358</v>
      </c>
    </row>
    <row r="30" spans="1:13" ht="30" customHeight="1" x14ac:dyDescent="0.3">
      <c r="A30" s="19" t="s">
        <v>1357</v>
      </c>
      <c r="B30" s="19" t="s">
        <v>1340</v>
      </c>
      <c r="C30" s="19" t="s">
        <v>1341</v>
      </c>
      <c r="D30" s="20">
        <v>29</v>
      </c>
      <c r="E30" s="21">
        <v>2039.1</v>
      </c>
      <c r="F30" s="21">
        <v>508.37</v>
      </c>
      <c r="G30" s="22">
        <v>768</v>
      </c>
      <c r="H30" s="22">
        <v>2003</v>
      </c>
      <c r="I30" s="17">
        <v>3.7699999999999997E-2</v>
      </c>
      <c r="J30" s="23">
        <f t="shared" si="0"/>
        <v>3</v>
      </c>
      <c r="K30" s="24">
        <f t="shared" si="1"/>
        <v>0.11</v>
      </c>
      <c r="L30" s="9" t="s">
        <v>1342</v>
      </c>
      <c r="M30" s="9" t="s">
        <v>358</v>
      </c>
    </row>
    <row r="31" spans="1:13" ht="30" customHeight="1" x14ac:dyDescent="0.3">
      <c r="A31" s="19" t="s">
        <v>1389</v>
      </c>
      <c r="B31" s="19" t="s">
        <v>1340</v>
      </c>
      <c r="C31" s="19" t="s">
        <v>1341</v>
      </c>
      <c r="D31" s="20">
        <v>10</v>
      </c>
      <c r="E31" s="21">
        <v>714.28</v>
      </c>
      <c r="F31" s="21">
        <v>320.49</v>
      </c>
      <c r="G31" s="22">
        <v>263</v>
      </c>
      <c r="H31" s="22">
        <v>863</v>
      </c>
      <c r="I31" s="17">
        <v>3.1E-2</v>
      </c>
      <c r="J31" s="23">
        <f t="shared" si="0"/>
        <v>4</v>
      </c>
      <c r="K31" s="24">
        <f t="shared" si="1"/>
        <v>0.12</v>
      </c>
      <c r="L31" s="9" t="s">
        <v>1342</v>
      </c>
      <c r="M31" s="9" t="s">
        <v>358</v>
      </c>
    </row>
    <row r="32" spans="1:13" ht="30" customHeight="1" x14ac:dyDescent="0.3">
      <c r="A32" s="19" t="s">
        <v>1395</v>
      </c>
      <c r="B32" s="19" t="s">
        <v>1340</v>
      </c>
      <c r="C32" s="19" t="s">
        <v>1341</v>
      </c>
      <c r="D32" s="20">
        <v>19</v>
      </c>
      <c r="E32" s="21">
        <v>381.82</v>
      </c>
      <c r="F32" s="21">
        <v>224.82</v>
      </c>
      <c r="G32" s="22">
        <v>620</v>
      </c>
      <c r="H32" s="22">
        <v>2280</v>
      </c>
      <c r="I32" s="17">
        <v>3.7699999999999997E-2</v>
      </c>
      <c r="J32" s="23">
        <f t="shared" si="0"/>
        <v>4</v>
      </c>
      <c r="K32" s="24">
        <f t="shared" si="1"/>
        <v>0.15</v>
      </c>
      <c r="L32" s="9" t="s">
        <v>1342</v>
      </c>
      <c r="M32" s="9" t="s">
        <v>358</v>
      </c>
    </row>
    <row r="33" spans="1:13" ht="30" customHeight="1" x14ac:dyDescent="0.3">
      <c r="A33" s="19" t="s">
        <v>1356</v>
      </c>
      <c r="B33" s="19" t="s">
        <v>1340</v>
      </c>
      <c r="C33" s="19" t="s">
        <v>1341</v>
      </c>
      <c r="D33" s="20">
        <v>11</v>
      </c>
      <c r="E33" s="21">
        <v>139.32</v>
      </c>
      <c r="F33" s="21">
        <v>138.33000000000001</v>
      </c>
      <c r="G33" s="22">
        <v>346</v>
      </c>
      <c r="H33" s="22">
        <v>650</v>
      </c>
      <c r="I33" s="17">
        <v>3.7699999999999997E-2</v>
      </c>
      <c r="J33" s="23">
        <f t="shared" si="0"/>
        <v>2</v>
      </c>
      <c r="K33" s="24">
        <f t="shared" si="1"/>
        <v>0.08</v>
      </c>
      <c r="L33" s="9" t="s">
        <v>1342</v>
      </c>
      <c r="M33" s="9" t="s">
        <v>358</v>
      </c>
    </row>
    <row r="34" spans="1:13" ht="30" customHeight="1" x14ac:dyDescent="0.3">
      <c r="A34" s="19" t="s">
        <v>1412</v>
      </c>
      <c r="B34" s="19" t="s">
        <v>1340</v>
      </c>
      <c r="C34" s="19" t="s">
        <v>1341</v>
      </c>
      <c r="D34" s="20">
        <v>7</v>
      </c>
      <c r="E34" s="21">
        <v>1885.45</v>
      </c>
      <c r="F34" s="21">
        <v>119.91</v>
      </c>
      <c r="G34" s="22">
        <v>210</v>
      </c>
      <c r="H34" s="22">
        <v>420</v>
      </c>
      <c r="I34" s="17">
        <v>3.1E-2</v>
      </c>
      <c r="J34" s="23">
        <f t="shared" si="0"/>
        <v>2</v>
      </c>
      <c r="K34" s="24">
        <f t="shared" si="1"/>
        <v>0.06</v>
      </c>
      <c r="L34" s="9" t="s">
        <v>1342</v>
      </c>
      <c r="M34" s="9" t="s">
        <v>358</v>
      </c>
    </row>
    <row r="35" spans="1:13" ht="30" customHeight="1" x14ac:dyDescent="0.3">
      <c r="A35" s="19" t="s">
        <v>1400</v>
      </c>
      <c r="B35" s="19" t="s">
        <v>1340</v>
      </c>
      <c r="C35" s="19" t="s">
        <v>1341</v>
      </c>
      <c r="D35" s="20">
        <v>6</v>
      </c>
      <c r="E35" s="21">
        <v>104.49</v>
      </c>
      <c r="F35" s="21">
        <v>97.64</v>
      </c>
      <c r="G35" s="22">
        <v>143</v>
      </c>
      <c r="H35" s="22">
        <v>383</v>
      </c>
      <c r="I35" s="17">
        <v>3.7699999999999997E-2</v>
      </c>
      <c r="J35" s="23">
        <f t="shared" si="0"/>
        <v>3</v>
      </c>
      <c r="K35" s="24">
        <f t="shared" si="1"/>
        <v>0.11</v>
      </c>
      <c r="L35" s="9" t="s">
        <v>1342</v>
      </c>
      <c r="M35" s="9" t="s">
        <v>358</v>
      </c>
    </row>
    <row r="36" spans="1:13" ht="30" customHeight="1" x14ac:dyDescent="0.3">
      <c r="A36" s="19" t="s">
        <v>1403</v>
      </c>
      <c r="B36" s="19" t="s">
        <v>1340</v>
      </c>
      <c r="C36" s="19" t="s">
        <v>1341</v>
      </c>
      <c r="D36" s="20">
        <v>5</v>
      </c>
      <c r="E36" s="21">
        <v>267.56</v>
      </c>
      <c r="F36" s="21">
        <v>97.54</v>
      </c>
      <c r="G36" s="22">
        <v>225</v>
      </c>
      <c r="H36" s="22">
        <v>510</v>
      </c>
      <c r="I36" s="17">
        <v>3.7699999999999997E-2</v>
      </c>
      <c r="J36" s="23">
        <f t="shared" si="0"/>
        <v>3</v>
      </c>
      <c r="K36" s="24">
        <f t="shared" si="1"/>
        <v>0.11</v>
      </c>
      <c r="L36" s="9" t="s">
        <v>1342</v>
      </c>
      <c r="M36" s="9" t="s">
        <v>358</v>
      </c>
    </row>
    <row r="37" spans="1:13" ht="30" customHeight="1" x14ac:dyDescent="0.3">
      <c r="A37" s="19" t="s">
        <v>1363</v>
      </c>
      <c r="B37" s="19" t="s">
        <v>1340</v>
      </c>
      <c r="C37" s="19" t="s">
        <v>1341</v>
      </c>
      <c r="D37" s="20">
        <v>3</v>
      </c>
      <c r="E37" s="21">
        <v>146.08000000000001</v>
      </c>
      <c r="F37" s="21">
        <v>80.47</v>
      </c>
      <c r="G37" s="22">
        <v>64</v>
      </c>
      <c r="H37" s="22">
        <v>199</v>
      </c>
      <c r="I37" s="17">
        <v>3.7699999999999997E-2</v>
      </c>
      <c r="J37" s="23">
        <f t="shared" si="0"/>
        <v>4</v>
      </c>
      <c r="K37" s="24">
        <f t="shared" si="1"/>
        <v>0.15</v>
      </c>
      <c r="L37" s="9" t="s">
        <v>1342</v>
      </c>
      <c r="M37" s="9" t="s">
        <v>358</v>
      </c>
    </row>
    <row r="38" spans="1:13" ht="30" customHeight="1" x14ac:dyDescent="0.3">
      <c r="A38" s="19" t="s">
        <v>1351</v>
      </c>
      <c r="B38" s="19" t="s">
        <v>1340</v>
      </c>
      <c r="C38" s="19" t="s">
        <v>1341</v>
      </c>
      <c r="D38" s="20">
        <v>4</v>
      </c>
      <c r="E38" s="21">
        <v>88.48</v>
      </c>
      <c r="F38" s="21">
        <v>60.22</v>
      </c>
      <c r="G38" s="22">
        <v>54</v>
      </c>
      <c r="H38" s="22">
        <v>154</v>
      </c>
      <c r="I38" s="17">
        <v>3.7699999999999997E-2</v>
      </c>
      <c r="J38" s="23">
        <f t="shared" si="0"/>
        <v>3</v>
      </c>
      <c r="K38" s="24">
        <f t="shared" si="1"/>
        <v>0.11</v>
      </c>
      <c r="L38" s="9" t="s">
        <v>1342</v>
      </c>
      <c r="M38" s="9" t="s">
        <v>358</v>
      </c>
    </row>
    <row r="39" spans="1:13" ht="30" customHeight="1" x14ac:dyDescent="0.3">
      <c r="A39" s="19" t="s">
        <v>1401</v>
      </c>
      <c r="B39" s="19" t="s">
        <v>1340</v>
      </c>
      <c r="C39" s="19" t="s">
        <v>1341</v>
      </c>
      <c r="D39" s="20">
        <v>1</v>
      </c>
      <c r="E39" s="21">
        <v>41.62</v>
      </c>
      <c r="F39" s="21">
        <v>18.96</v>
      </c>
      <c r="G39" s="22">
        <v>4</v>
      </c>
      <c r="H39" s="22">
        <v>8</v>
      </c>
      <c r="I39" s="17">
        <v>3.7699999999999997E-2</v>
      </c>
      <c r="J39" s="23">
        <f t="shared" si="0"/>
        <v>2</v>
      </c>
      <c r="K39" s="24">
        <f t="shared" si="1"/>
        <v>0.08</v>
      </c>
      <c r="L39" s="9" t="s">
        <v>1342</v>
      </c>
      <c r="M39" s="9" t="s">
        <v>358</v>
      </c>
    </row>
    <row r="40" spans="1:13" ht="30" customHeight="1" x14ac:dyDescent="0.3">
      <c r="A40" s="19" t="s">
        <v>1359</v>
      </c>
      <c r="B40" s="19" t="s">
        <v>1340</v>
      </c>
      <c r="C40" s="19" t="s">
        <v>1341</v>
      </c>
      <c r="D40" s="20">
        <v>1</v>
      </c>
      <c r="E40" s="21">
        <v>9.91</v>
      </c>
      <c r="F40" s="21">
        <v>9.86</v>
      </c>
      <c r="G40" s="22">
        <v>30</v>
      </c>
      <c r="H40" s="22">
        <v>30</v>
      </c>
      <c r="I40" s="17">
        <v>3.7699999999999997E-2</v>
      </c>
      <c r="J40" s="23">
        <f t="shared" si="0"/>
        <v>1</v>
      </c>
      <c r="K40" s="24">
        <f t="shared" si="1"/>
        <v>0.04</v>
      </c>
      <c r="L40" s="9" t="s">
        <v>1342</v>
      </c>
      <c r="M40" s="9" t="s">
        <v>358</v>
      </c>
    </row>
    <row r="41" spans="1:13" ht="30" customHeight="1" x14ac:dyDescent="0.3">
      <c r="A41" s="19" t="s">
        <v>1339</v>
      </c>
      <c r="B41" s="19" t="s">
        <v>1340</v>
      </c>
      <c r="C41" s="19" t="s">
        <v>1341</v>
      </c>
      <c r="D41" s="20">
        <v>1</v>
      </c>
      <c r="E41" s="21">
        <v>9.64</v>
      </c>
      <c r="F41" s="21">
        <v>9.64</v>
      </c>
      <c r="G41" s="22">
        <v>30</v>
      </c>
      <c r="H41" s="22">
        <v>60</v>
      </c>
      <c r="I41" s="17">
        <v>3.9820000000000001E-2</v>
      </c>
      <c r="J41" s="23">
        <f t="shared" si="0"/>
        <v>2</v>
      </c>
      <c r="K41" s="24">
        <f t="shared" si="1"/>
        <v>0.08</v>
      </c>
      <c r="L41" s="9" t="s">
        <v>1342</v>
      </c>
      <c r="M41" s="9" t="s">
        <v>358</v>
      </c>
    </row>
    <row r="42" spans="1:13" ht="30" customHeight="1" x14ac:dyDescent="0.3">
      <c r="A42" s="19" t="s">
        <v>1352</v>
      </c>
      <c r="B42" s="19" t="s">
        <v>1340</v>
      </c>
      <c r="C42" s="19" t="s">
        <v>1341</v>
      </c>
      <c r="D42" s="20">
        <v>4</v>
      </c>
      <c r="E42" s="21">
        <v>83.56</v>
      </c>
      <c r="F42" s="21">
        <v>8.56</v>
      </c>
      <c r="G42" s="22">
        <v>120</v>
      </c>
      <c r="H42" s="22">
        <v>300</v>
      </c>
      <c r="I42" s="17">
        <v>3.7699999999999997E-2</v>
      </c>
      <c r="J42" s="23">
        <f t="shared" si="0"/>
        <v>3</v>
      </c>
      <c r="K42" s="24">
        <f t="shared" si="1"/>
        <v>0.11</v>
      </c>
      <c r="L42" s="9" t="s">
        <v>1342</v>
      </c>
      <c r="M42" s="9" t="s">
        <v>358</v>
      </c>
    </row>
    <row r="43" spans="1:13" ht="30" customHeight="1" x14ac:dyDescent="0.3">
      <c r="A43" s="19" t="s">
        <v>1388</v>
      </c>
      <c r="B43" s="19" t="s">
        <v>1340</v>
      </c>
      <c r="C43" s="19" t="s">
        <v>1341</v>
      </c>
      <c r="D43" s="20">
        <v>2</v>
      </c>
      <c r="E43" s="21">
        <v>33.06</v>
      </c>
      <c r="F43" s="21">
        <v>8.06</v>
      </c>
      <c r="G43" s="22">
        <v>31</v>
      </c>
      <c r="H43" s="22">
        <v>120</v>
      </c>
      <c r="I43" s="17">
        <v>3.7699999999999997E-2</v>
      </c>
      <c r="J43" s="23">
        <f t="shared" si="0"/>
        <v>4</v>
      </c>
      <c r="K43" s="24">
        <f t="shared" si="1"/>
        <v>0.15</v>
      </c>
      <c r="L43" s="9" t="s">
        <v>1342</v>
      </c>
      <c r="M43" s="9" t="s">
        <v>358</v>
      </c>
    </row>
    <row r="44" spans="1:13" ht="30" customHeight="1" x14ac:dyDescent="0.3">
      <c r="A44" s="19" t="s">
        <v>1409</v>
      </c>
      <c r="B44" s="19" t="s">
        <v>1346</v>
      </c>
      <c r="C44" s="19" t="s">
        <v>1341</v>
      </c>
      <c r="D44" s="20">
        <v>221</v>
      </c>
      <c r="E44" s="21">
        <v>34919</v>
      </c>
      <c r="F44" s="21">
        <v>19238.919999999998</v>
      </c>
      <c r="G44" s="22">
        <v>7354</v>
      </c>
      <c r="H44" s="22">
        <v>19054</v>
      </c>
      <c r="I44" s="17">
        <v>5.6779999999999997E-2</v>
      </c>
      <c r="J44" s="23">
        <f t="shared" si="0"/>
        <v>3</v>
      </c>
      <c r="K44" s="24">
        <f t="shared" si="1"/>
        <v>0.17</v>
      </c>
      <c r="L44" s="9" t="s">
        <v>1342</v>
      </c>
      <c r="M44" s="9" t="s">
        <v>358</v>
      </c>
    </row>
    <row r="45" spans="1:13" ht="30" customHeight="1" x14ac:dyDescent="0.3">
      <c r="A45" s="19" t="s">
        <v>1410</v>
      </c>
      <c r="B45" s="19" t="s">
        <v>1346</v>
      </c>
      <c r="C45" s="19" t="s">
        <v>1341</v>
      </c>
      <c r="D45" s="20">
        <v>56</v>
      </c>
      <c r="E45" s="21">
        <v>14367.59</v>
      </c>
      <c r="F45" s="21">
        <v>8366.2199999999993</v>
      </c>
      <c r="G45" s="22">
        <v>1578</v>
      </c>
      <c r="H45" s="22">
        <v>4506</v>
      </c>
      <c r="I45" s="17">
        <v>5.6779999999999997E-2</v>
      </c>
      <c r="J45" s="23">
        <f t="shared" si="0"/>
        <v>3</v>
      </c>
      <c r="K45" s="24">
        <f t="shared" si="1"/>
        <v>0.17</v>
      </c>
      <c r="L45" s="9" t="s">
        <v>1342</v>
      </c>
      <c r="M45" s="9" t="s">
        <v>358</v>
      </c>
    </row>
    <row r="46" spans="1:13" ht="30" customHeight="1" x14ac:dyDescent="0.3">
      <c r="A46" s="19" t="s">
        <v>1390</v>
      </c>
      <c r="B46" s="19" t="s">
        <v>1346</v>
      </c>
      <c r="C46" s="19" t="s">
        <v>1341</v>
      </c>
      <c r="D46" s="20">
        <v>97</v>
      </c>
      <c r="E46" s="21">
        <v>18053.63</v>
      </c>
      <c r="F46" s="21">
        <v>7216.42</v>
      </c>
      <c r="G46" s="22">
        <v>3281</v>
      </c>
      <c r="H46" s="22">
        <v>9809</v>
      </c>
      <c r="I46" s="17">
        <v>5.6779999999999997E-2</v>
      </c>
      <c r="J46" s="23">
        <f t="shared" si="0"/>
        <v>3</v>
      </c>
      <c r="K46" s="24">
        <f t="shared" si="1"/>
        <v>0.17</v>
      </c>
      <c r="L46" s="9" t="s">
        <v>1342</v>
      </c>
      <c r="M46" s="9" t="s">
        <v>358</v>
      </c>
    </row>
    <row r="47" spans="1:13" ht="30" customHeight="1" x14ac:dyDescent="0.3">
      <c r="A47" s="19" t="s">
        <v>1350</v>
      </c>
      <c r="B47" s="19" t="s">
        <v>1346</v>
      </c>
      <c r="C47" s="19" t="s">
        <v>1341</v>
      </c>
      <c r="D47" s="20">
        <v>39</v>
      </c>
      <c r="E47" s="21">
        <v>5518.79</v>
      </c>
      <c r="F47" s="21">
        <v>5278.94</v>
      </c>
      <c r="G47" s="22">
        <v>1530</v>
      </c>
      <c r="H47" s="22">
        <v>4200</v>
      </c>
      <c r="I47" s="17">
        <v>5.6779999999999997E-2</v>
      </c>
      <c r="J47" s="23">
        <f t="shared" si="0"/>
        <v>3</v>
      </c>
      <c r="K47" s="24">
        <f t="shared" si="1"/>
        <v>0.17</v>
      </c>
      <c r="L47" s="9" t="s">
        <v>1342</v>
      </c>
      <c r="M47" s="9" t="s">
        <v>358</v>
      </c>
    </row>
    <row r="48" spans="1:13" ht="30" customHeight="1" x14ac:dyDescent="0.3">
      <c r="A48" s="19" t="s">
        <v>1371</v>
      </c>
      <c r="B48" s="19" t="s">
        <v>1346</v>
      </c>
      <c r="C48" s="19" t="s">
        <v>1341</v>
      </c>
      <c r="D48" s="20">
        <v>25</v>
      </c>
      <c r="E48" s="21">
        <v>5093.1000000000004</v>
      </c>
      <c r="F48" s="21">
        <v>3007.01</v>
      </c>
      <c r="G48" s="22">
        <v>665</v>
      </c>
      <c r="H48" s="22">
        <v>1395</v>
      </c>
      <c r="I48" s="17">
        <v>5.6779999999999997E-2</v>
      </c>
      <c r="J48" s="23">
        <f t="shared" si="0"/>
        <v>3</v>
      </c>
      <c r="K48" s="24">
        <f t="shared" si="1"/>
        <v>0.17</v>
      </c>
      <c r="L48" s="9" t="s">
        <v>1342</v>
      </c>
      <c r="M48" s="9" t="s">
        <v>358</v>
      </c>
    </row>
    <row r="49" spans="1:13" ht="30" customHeight="1" x14ac:dyDescent="0.3">
      <c r="A49" s="19" t="s">
        <v>1367</v>
      </c>
      <c r="B49" s="19" t="s">
        <v>1346</v>
      </c>
      <c r="C49" s="19" t="s">
        <v>1341</v>
      </c>
      <c r="D49" s="20">
        <v>84</v>
      </c>
      <c r="E49" s="21">
        <v>2998.07</v>
      </c>
      <c r="F49" s="21">
        <v>2901.67</v>
      </c>
      <c r="G49" s="22">
        <v>2593</v>
      </c>
      <c r="H49" s="22">
        <v>8184</v>
      </c>
      <c r="I49" s="17">
        <v>5.6779999999999997E-2</v>
      </c>
      <c r="J49" s="23">
        <f t="shared" si="0"/>
        <v>4</v>
      </c>
      <c r="K49" s="24">
        <f t="shared" si="1"/>
        <v>0.23</v>
      </c>
      <c r="L49" s="9" t="s">
        <v>1342</v>
      </c>
      <c r="M49" s="9" t="s">
        <v>358</v>
      </c>
    </row>
    <row r="50" spans="1:13" ht="30" customHeight="1" x14ac:dyDescent="0.3">
      <c r="A50" s="19" t="s">
        <v>1396</v>
      </c>
      <c r="B50" s="19" t="s">
        <v>1346</v>
      </c>
      <c r="C50" s="19" t="s">
        <v>1341</v>
      </c>
      <c r="D50" s="20">
        <v>100</v>
      </c>
      <c r="E50" s="21">
        <v>3512.67</v>
      </c>
      <c r="F50" s="21">
        <v>2694.43</v>
      </c>
      <c r="G50" s="22">
        <v>3133</v>
      </c>
      <c r="H50" s="22">
        <v>8546</v>
      </c>
      <c r="I50" s="17">
        <v>5.6779999999999997E-2</v>
      </c>
      <c r="J50" s="23">
        <f t="shared" si="0"/>
        <v>3</v>
      </c>
      <c r="K50" s="24">
        <f t="shared" si="1"/>
        <v>0.17</v>
      </c>
      <c r="L50" s="9" t="s">
        <v>1342</v>
      </c>
      <c r="M50" s="9" t="s">
        <v>358</v>
      </c>
    </row>
    <row r="51" spans="1:13" ht="30" customHeight="1" x14ac:dyDescent="0.3">
      <c r="A51" s="19" t="s">
        <v>1377</v>
      </c>
      <c r="B51" s="19" t="s">
        <v>1346</v>
      </c>
      <c r="C51" s="19" t="s">
        <v>1341</v>
      </c>
      <c r="D51" s="20">
        <v>19</v>
      </c>
      <c r="E51" s="21">
        <v>1408.58</v>
      </c>
      <c r="F51" s="21">
        <v>1294.0999999999999</v>
      </c>
      <c r="G51" s="22">
        <v>439</v>
      </c>
      <c r="H51" s="22">
        <v>429</v>
      </c>
      <c r="I51" s="17">
        <v>5.6779999999999997E-2</v>
      </c>
      <c r="J51" s="23">
        <f t="shared" si="0"/>
        <v>1</v>
      </c>
      <c r="K51" s="24">
        <f t="shared" si="1"/>
        <v>0.06</v>
      </c>
      <c r="L51" s="9" t="s">
        <v>1342</v>
      </c>
      <c r="M51" s="9" t="s">
        <v>358</v>
      </c>
    </row>
    <row r="52" spans="1:13" ht="30" customHeight="1" x14ac:dyDescent="0.3">
      <c r="A52" s="19" t="s">
        <v>1360</v>
      </c>
      <c r="B52" s="19" t="s">
        <v>1346</v>
      </c>
      <c r="C52" s="19" t="s">
        <v>1341</v>
      </c>
      <c r="D52" s="20">
        <v>17</v>
      </c>
      <c r="E52" s="21">
        <v>3462.25</v>
      </c>
      <c r="F52" s="21">
        <v>1016.63</v>
      </c>
      <c r="G52" s="22">
        <v>755</v>
      </c>
      <c r="H52" s="22">
        <v>2873</v>
      </c>
      <c r="I52" s="17">
        <v>6.4009999999999997E-2</v>
      </c>
      <c r="J52" s="23">
        <f t="shared" si="0"/>
        <v>4</v>
      </c>
      <c r="K52" s="24">
        <f t="shared" si="1"/>
        <v>0.26</v>
      </c>
      <c r="L52" s="9" t="s">
        <v>1342</v>
      </c>
      <c r="M52" s="9" t="s">
        <v>358</v>
      </c>
    </row>
    <row r="53" spans="1:13" ht="30" customHeight="1" x14ac:dyDescent="0.3">
      <c r="A53" s="19" t="s">
        <v>1397</v>
      </c>
      <c r="B53" s="19" t="s">
        <v>1346</v>
      </c>
      <c r="C53" s="19" t="s">
        <v>1341</v>
      </c>
      <c r="D53" s="20">
        <v>33</v>
      </c>
      <c r="E53" s="21">
        <v>880.59</v>
      </c>
      <c r="F53" s="21">
        <v>738.58</v>
      </c>
      <c r="G53" s="22">
        <v>891</v>
      </c>
      <c r="H53" s="22">
        <v>2508</v>
      </c>
      <c r="I53" s="17">
        <v>5.6779999999999997E-2</v>
      </c>
      <c r="J53" s="23">
        <f t="shared" si="0"/>
        <v>3</v>
      </c>
      <c r="K53" s="24">
        <f t="shared" si="1"/>
        <v>0.17</v>
      </c>
      <c r="L53" s="9" t="s">
        <v>1342</v>
      </c>
      <c r="M53" s="9" t="s">
        <v>358</v>
      </c>
    </row>
    <row r="54" spans="1:13" ht="30" customHeight="1" x14ac:dyDescent="0.3">
      <c r="A54" s="19" t="s">
        <v>1376</v>
      </c>
      <c r="B54" s="19" t="s">
        <v>1346</v>
      </c>
      <c r="C54" s="19" t="s">
        <v>1341</v>
      </c>
      <c r="D54" s="20">
        <v>9</v>
      </c>
      <c r="E54" s="21">
        <v>777.63</v>
      </c>
      <c r="F54" s="21">
        <v>680.96</v>
      </c>
      <c r="G54" s="22">
        <v>188</v>
      </c>
      <c r="H54" s="22">
        <v>188</v>
      </c>
      <c r="I54" s="17">
        <v>5.6779999999999997E-2</v>
      </c>
      <c r="J54" s="23">
        <f t="shared" si="0"/>
        <v>1</v>
      </c>
      <c r="K54" s="24">
        <f t="shared" si="1"/>
        <v>0.06</v>
      </c>
      <c r="L54" s="9" t="s">
        <v>1342</v>
      </c>
      <c r="M54" s="9" t="s">
        <v>358</v>
      </c>
    </row>
    <row r="55" spans="1:13" ht="30" customHeight="1" x14ac:dyDescent="0.3">
      <c r="A55" s="19" t="s">
        <v>1384</v>
      </c>
      <c r="B55" s="19" t="s">
        <v>1346</v>
      </c>
      <c r="C55" s="19" t="s">
        <v>1341</v>
      </c>
      <c r="D55" s="20">
        <v>21</v>
      </c>
      <c r="E55" s="21">
        <v>1453.63</v>
      </c>
      <c r="F55" s="21">
        <v>533.16999999999996</v>
      </c>
      <c r="G55" s="22">
        <v>1170</v>
      </c>
      <c r="H55" s="22">
        <v>5040</v>
      </c>
      <c r="I55" s="17">
        <v>5.6779999999999997E-2</v>
      </c>
      <c r="J55" s="23">
        <f t="shared" si="0"/>
        <v>5</v>
      </c>
      <c r="K55" s="24">
        <f t="shared" si="1"/>
        <v>0.28000000000000003</v>
      </c>
      <c r="L55" s="9" t="s">
        <v>1342</v>
      </c>
      <c r="M55" s="9" t="s">
        <v>358</v>
      </c>
    </row>
    <row r="56" spans="1:13" ht="30" customHeight="1" x14ac:dyDescent="0.3">
      <c r="A56" s="19" t="s">
        <v>1413</v>
      </c>
      <c r="B56" s="19" t="s">
        <v>1346</v>
      </c>
      <c r="C56" s="19" t="s">
        <v>1341</v>
      </c>
      <c r="D56" s="20">
        <v>1</v>
      </c>
      <c r="E56" s="21">
        <v>241.16</v>
      </c>
      <c r="F56" s="21">
        <v>241.16</v>
      </c>
      <c r="G56" s="22">
        <v>30</v>
      </c>
      <c r="H56" s="22">
        <v>60</v>
      </c>
      <c r="I56" s="17">
        <v>4.4999999999999998E-2</v>
      </c>
      <c r="J56" s="23">
        <f t="shared" si="0"/>
        <v>2</v>
      </c>
      <c r="K56" s="24">
        <f t="shared" si="1"/>
        <v>0.09</v>
      </c>
      <c r="L56" s="9" t="s">
        <v>1342</v>
      </c>
      <c r="M56" s="9" t="s">
        <v>358</v>
      </c>
    </row>
    <row r="57" spans="1:13" ht="30" customHeight="1" x14ac:dyDescent="0.3">
      <c r="A57" s="19" t="s">
        <v>1392</v>
      </c>
      <c r="B57" s="19" t="s">
        <v>1346</v>
      </c>
      <c r="C57" s="19" t="s">
        <v>1341</v>
      </c>
      <c r="D57" s="20">
        <v>19</v>
      </c>
      <c r="E57" s="21">
        <v>259.37</v>
      </c>
      <c r="F57" s="21">
        <v>190.92</v>
      </c>
      <c r="G57" s="22">
        <v>558</v>
      </c>
      <c r="H57" s="22">
        <v>1254</v>
      </c>
      <c r="I57" s="17">
        <v>4.4999999999999998E-2</v>
      </c>
      <c r="J57" s="23">
        <f t="shared" si="0"/>
        <v>3</v>
      </c>
      <c r="K57" s="24">
        <f t="shared" si="1"/>
        <v>0.14000000000000001</v>
      </c>
      <c r="L57" s="9" t="s">
        <v>1342</v>
      </c>
      <c r="M57" s="9" t="s">
        <v>358</v>
      </c>
    </row>
    <row r="58" spans="1:13" ht="30" customHeight="1" x14ac:dyDescent="0.3">
      <c r="A58" s="19" t="s">
        <v>1383</v>
      </c>
      <c r="B58" s="19" t="s">
        <v>1346</v>
      </c>
      <c r="C58" s="19" t="s">
        <v>1341</v>
      </c>
      <c r="D58" s="20">
        <v>9</v>
      </c>
      <c r="E58" s="21">
        <v>132.13999999999999</v>
      </c>
      <c r="F58" s="21">
        <v>132.13999999999999</v>
      </c>
      <c r="G58" s="22">
        <v>290</v>
      </c>
      <c r="H58" s="22">
        <v>1100</v>
      </c>
      <c r="I58" s="17">
        <v>5.6779999999999997E-2</v>
      </c>
      <c r="J58" s="23">
        <f t="shared" si="0"/>
        <v>4</v>
      </c>
      <c r="K58" s="24">
        <f t="shared" si="1"/>
        <v>0.23</v>
      </c>
      <c r="L58" s="9" t="s">
        <v>1342</v>
      </c>
      <c r="M58" s="9" t="s">
        <v>358</v>
      </c>
    </row>
    <row r="59" spans="1:13" ht="30" customHeight="1" x14ac:dyDescent="0.3">
      <c r="A59" s="19" t="s">
        <v>1402</v>
      </c>
      <c r="B59" s="19" t="s">
        <v>1346</v>
      </c>
      <c r="C59" s="19" t="s">
        <v>1341</v>
      </c>
      <c r="D59" s="20">
        <v>2</v>
      </c>
      <c r="E59" s="21">
        <v>250.8</v>
      </c>
      <c r="F59" s="21">
        <v>69.819999999999993</v>
      </c>
      <c r="G59" s="22">
        <v>60</v>
      </c>
      <c r="H59" s="22">
        <v>90</v>
      </c>
      <c r="I59" s="17">
        <v>5.6779999999999997E-2</v>
      </c>
      <c r="J59" s="23">
        <f t="shared" si="0"/>
        <v>2</v>
      </c>
      <c r="K59" s="24">
        <f t="shared" si="1"/>
        <v>0.11</v>
      </c>
      <c r="L59" s="9" t="s">
        <v>1342</v>
      </c>
      <c r="M59" s="9" t="s">
        <v>358</v>
      </c>
    </row>
    <row r="60" spans="1:13" ht="30" customHeight="1" x14ac:dyDescent="0.3">
      <c r="A60" s="19" t="s">
        <v>1349</v>
      </c>
      <c r="B60" s="19" t="s">
        <v>1346</v>
      </c>
      <c r="C60" s="19" t="s">
        <v>1341</v>
      </c>
      <c r="D60" s="20">
        <v>5</v>
      </c>
      <c r="E60" s="21">
        <v>60.96</v>
      </c>
      <c r="F60" s="21">
        <v>60.96</v>
      </c>
      <c r="G60" s="22">
        <v>134</v>
      </c>
      <c r="H60" s="22">
        <v>312</v>
      </c>
      <c r="I60" s="17">
        <v>5.6779999999999997E-2</v>
      </c>
      <c r="J60" s="23">
        <f t="shared" si="0"/>
        <v>3</v>
      </c>
      <c r="K60" s="24">
        <f t="shared" si="1"/>
        <v>0.17</v>
      </c>
      <c r="L60" s="9" t="s">
        <v>1342</v>
      </c>
      <c r="M60" s="9" t="s">
        <v>358</v>
      </c>
    </row>
    <row r="61" spans="1:13" ht="30" customHeight="1" x14ac:dyDescent="0.3">
      <c r="A61" s="19" t="s">
        <v>1355</v>
      </c>
      <c r="B61" s="19" t="s">
        <v>1346</v>
      </c>
      <c r="C61" s="19" t="s">
        <v>1341</v>
      </c>
      <c r="D61" s="20">
        <v>4</v>
      </c>
      <c r="E61" s="21">
        <v>121.6</v>
      </c>
      <c r="F61" s="21">
        <v>57.82</v>
      </c>
      <c r="G61" s="22">
        <v>105</v>
      </c>
      <c r="H61" s="22">
        <v>195</v>
      </c>
      <c r="I61" s="17">
        <v>5.6779999999999997E-2</v>
      </c>
      <c r="J61" s="23">
        <f t="shared" si="0"/>
        <v>2</v>
      </c>
      <c r="K61" s="24">
        <f t="shared" si="1"/>
        <v>0.11</v>
      </c>
      <c r="L61" s="9" t="s">
        <v>1342</v>
      </c>
      <c r="M61" s="9" t="s">
        <v>358</v>
      </c>
    </row>
    <row r="62" spans="1:13" ht="30" customHeight="1" x14ac:dyDescent="0.3">
      <c r="A62" s="19" t="s">
        <v>1391</v>
      </c>
      <c r="B62" s="19" t="s">
        <v>1346</v>
      </c>
      <c r="C62" s="19" t="s">
        <v>1341</v>
      </c>
      <c r="D62" s="20">
        <v>5</v>
      </c>
      <c r="E62" s="21">
        <v>57.46</v>
      </c>
      <c r="F62" s="21">
        <v>57.46</v>
      </c>
      <c r="G62" s="22">
        <v>150</v>
      </c>
      <c r="H62" s="22">
        <v>390</v>
      </c>
      <c r="I62" s="17">
        <v>5.3999999999999999E-2</v>
      </c>
      <c r="J62" s="23">
        <f t="shared" si="0"/>
        <v>3</v>
      </c>
      <c r="K62" s="24">
        <f t="shared" si="1"/>
        <v>0.16</v>
      </c>
      <c r="L62" s="9" t="s">
        <v>1342</v>
      </c>
      <c r="M62" s="9" t="s">
        <v>358</v>
      </c>
    </row>
    <row r="63" spans="1:13" ht="30" customHeight="1" x14ac:dyDescent="0.3">
      <c r="A63" s="19" t="s">
        <v>1368</v>
      </c>
      <c r="B63" s="19" t="s">
        <v>1346</v>
      </c>
      <c r="C63" s="19" t="s">
        <v>1341</v>
      </c>
      <c r="D63" s="20">
        <v>3</v>
      </c>
      <c r="E63" s="21">
        <v>39.479999999999997</v>
      </c>
      <c r="F63" s="21">
        <v>39.479999999999997</v>
      </c>
      <c r="G63" s="22">
        <v>30</v>
      </c>
      <c r="H63" s="22">
        <v>90</v>
      </c>
      <c r="I63" s="17">
        <v>5.6779999999999997E-2</v>
      </c>
      <c r="J63" s="23">
        <f t="shared" si="0"/>
        <v>3</v>
      </c>
      <c r="K63" s="24">
        <f t="shared" si="1"/>
        <v>0.17</v>
      </c>
      <c r="L63" s="9" t="s">
        <v>1342</v>
      </c>
      <c r="M63" s="9" t="s">
        <v>358</v>
      </c>
    </row>
    <row r="64" spans="1:13" ht="30" customHeight="1" x14ac:dyDescent="0.3">
      <c r="A64" s="19" t="s">
        <v>1358</v>
      </c>
      <c r="B64" s="19" t="s">
        <v>1346</v>
      </c>
      <c r="C64" s="19" t="s">
        <v>1341</v>
      </c>
      <c r="D64" s="20">
        <v>2</v>
      </c>
      <c r="E64" s="21">
        <v>38.409999999999997</v>
      </c>
      <c r="F64" s="21">
        <v>38.409999999999997</v>
      </c>
      <c r="G64" s="22">
        <v>120</v>
      </c>
      <c r="H64" s="22">
        <v>360</v>
      </c>
      <c r="I64" s="17">
        <v>5.6779999999999997E-2</v>
      </c>
      <c r="J64" s="23">
        <f t="shared" si="0"/>
        <v>3</v>
      </c>
      <c r="K64" s="24">
        <f t="shared" si="1"/>
        <v>0.17</v>
      </c>
      <c r="L64" s="9" t="s">
        <v>1342</v>
      </c>
      <c r="M64" s="9" t="s">
        <v>358</v>
      </c>
    </row>
    <row r="65" spans="1:13" ht="30" customHeight="1" x14ac:dyDescent="0.3">
      <c r="A65" s="19" t="s">
        <v>1345</v>
      </c>
      <c r="B65" s="19" t="s">
        <v>1346</v>
      </c>
      <c r="C65" s="19" t="s">
        <v>1341</v>
      </c>
      <c r="D65" s="20">
        <v>2</v>
      </c>
      <c r="E65" s="21">
        <v>32.4</v>
      </c>
      <c r="F65" s="21">
        <v>32.4</v>
      </c>
      <c r="G65" s="22">
        <v>60</v>
      </c>
      <c r="H65" s="22">
        <v>240</v>
      </c>
      <c r="I65" s="17">
        <v>5.602E-2</v>
      </c>
      <c r="J65" s="23">
        <f t="shared" si="0"/>
        <v>4</v>
      </c>
      <c r="K65" s="24">
        <f t="shared" si="1"/>
        <v>0.22</v>
      </c>
      <c r="L65" s="9" t="s">
        <v>1342</v>
      </c>
      <c r="M65" s="9" t="s">
        <v>358</v>
      </c>
    </row>
    <row r="66" spans="1:13" ht="30" customHeight="1" x14ac:dyDescent="0.3">
      <c r="A66" s="19" t="s">
        <v>1364</v>
      </c>
      <c r="B66" s="19" t="s">
        <v>1346</v>
      </c>
      <c r="C66" s="19" t="s">
        <v>1341</v>
      </c>
      <c r="D66" s="20">
        <v>7</v>
      </c>
      <c r="E66" s="21">
        <v>134.63999999999999</v>
      </c>
      <c r="F66" s="21">
        <v>30.86</v>
      </c>
      <c r="G66" s="22">
        <v>210</v>
      </c>
      <c r="H66" s="22">
        <v>630</v>
      </c>
      <c r="I66" s="17">
        <v>5.6779999999999997E-2</v>
      </c>
      <c r="J66" s="23">
        <f t="shared" si="0"/>
        <v>3</v>
      </c>
      <c r="K66" s="24">
        <f t="shared" si="1"/>
        <v>0.17</v>
      </c>
      <c r="L66" s="9" t="s">
        <v>1342</v>
      </c>
      <c r="M66" s="9" t="s">
        <v>358</v>
      </c>
    </row>
    <row r="67" spans="1:13" ht="30" customHeight="1" x14ac:dyDescent="0.3">
      <c r="A67" s="19" t="s">
        <v>1354</v>
      </c>
      <c r="B67" s="19" t="s">
        <v>1346</v>
      </c>
      <c r="C67" s="19" t="s">
        <v>1341</v>
      </c>
      <c r="D67" s="20">
        <v>3</v>
      </c>
      <c r="E67" s="21">
        <v>75</v>
      </c>
      <c r="F67" s="21">
        <v>0</v>
      </c>
      <c r="G67" s="22">
        <v>90</v>
      </c>
      <c r="H67" s="22">
        <v>180</v>
      </c>
      <c r="I67" s="17">
        <v>5.6779999999999997E-2</v>
      </c>
      <c r="J67" s="23">
        <f t="shared" ref="J67:J130" si="2">ROUNDUP(H67/G67,0)</f>
        <v>2</v>
      </c>
      <c r="K67" s="24">
        <f t="shared" ref="K67:K130" si="3">ROUND(I67*J67,2)</f>
        <v>0.11</v>
      </c>
      <c r="L67" s="9" t="s">
        <v>1342</v>
      </c>
      <c r="M67" s="9" t="s">
        <v>358</v>
      </c>
    </row>
    <row r="68" spans="1:13" ht="30" customHeight="1" x14ac:dyDescent="0.3">
      <c r="A68" s="19" t="s">
        <v>1385</v>
      </c>
      <c r="B68" s="19" t="s">
        <v>1386</v>
      </c>
      <c r="C68" s="19" t="s">
        <v>1341</v>
      </c>
      <c r="D68" s="20">
        <v>1</v>
      </c>
      <c r="E68" s="21">
        <v>2955</v>
      </c>
      <c r="F68" s="21">
        <v>0</v>
      </c>
      <c r="G68" s="22">
        <v>31</v>
      </c>
      <c r="H68" s="22">
        <v>473</v>
      </c>
      <c r="I68" s="17">
        <v>2.5585399999999998</v>
      </c>
      <c r="J68" s="23">
        <f t="shared" si="2"/>
        <v>16</v>
      </c>
      <c r="K68" s="24">
        <f t="shared" si="3"/>
        <v>40.94</v>
      </c>
      <c r="L68" s="9" t="s">
        <v>1342</v>
      </c>
      <c r="M68" s="9" t="s">
        <v>358</v>
      </c>
    </row>
    <row r="69" spans="1:13" ht="30" customHeight="1" x14ac:dyDescent="0.3">
      <c r="A69" s="19" t="s">
        <v>1378</v>
      </c>
      <c r="B69" s="19" t="s">
        <v>1379</v>
      </c>
      <c r="C69" s="19" t="s">
        <v>1341</v>
      </c>
      <c r="D69" s="20">
        <v>4</v>
      </c>
      <c r="E69" s="21">
        <v>211.87</v>
      </c>
      <c r="F69" s="21">
        <v>211.87</v>
      </c>
      <c r="G69" s="22">
        <v>49</v>
      </c>
      <c r="H69" s="22">
        <v>117</v>
      </c>
      <c r="I69" s="17">
        <v>1.5837300000000001</v>
      </c>
      <c r="J69" s="23">
        <f t="shared" si="2"/>
        <v>3</v>
      </c>
      <c r="K69" s="24">
        <f t="shared" si="3"/>
        <v>4.75</v>
      </c>
      <c r="L69" s="9" t="s">
        <v>1342</v>
      </c>
      <c r="M69" s="9" t="s">
        <v>358</v>
      </c>
    </row>
    <row r="70" spans="1:13" ht="30" customHeight="1" x14ac:dyDescent="0.3">
      <c r="A70" s="19" t="s">
        <v>1426</v>
      </c>
      <c r="B70" s="19" t="s">
        <v>1419</v>
      </c>
      <c r="C70" s="19" t="s">
        <v>1341</v>
      </c>
      <c r="D70" s="20">
        <v>231</v>
      </c>
      <c r="E70" s="21">
        <v>6177.67</v>
      </c>
      <c r="F70" s="21">
        <v>3570.86</v>
      </c>
      <c r="G70" s="22">
        <v>6761</v>
      </c>
      <c r="H70" s="22">
        <v>14501</v>
      </c>
      <c r="I70" s="17">
        <v>4.2680000000000003E-2</v>
      </c>
      <c r="J70" s="23">
        <f t="shared" si="2"/>
        <v>3</v>
      </c>
      <c r="K70" s="24">
        <f t="shared" si="3"/>
        <v>0.13</v>
      </c>
      <c r="L70" s="9" t="s">
        <v>1342</v>
      </c>
      <c r="M70" s="9" t="s">
        <v>358</v>
      </c>
    </row>
    <row r="71" spans="1:13" ht="30" customHeight="1" x14ac:dyDescent="0.3">
      <c r="A71" s="19" t="s">
        <v>1430</v>
      </c>
      <c r="B71" s="19" t="s">
        <v>1419</v>
      </c>
      <c r="C71" s="19" t="s">
        <v>1341</v>
      </c>
      <c r="D71" s="20">
        <v>128</v>
      </c>
      <c r="E71" s="21">
        <v>3107.29</v>
      </c>
      <c r="F71" s="21">
        <v>1962.68</v>
      </c>
      <c r="G71" s="22">
        <v>3992</v>
      </c>
      <c r="H71" s="22">
        <v>7646</v>
      </c>
      <c r="I71" s="17">
        <v>4.2680000000000003E-2</v>
      </c>
      <c r="J71" s="23">
        <f t="shared" si="2"/>
        <v>2</v>
      </c>
      <c r="K71" s="24">
        <f t="shared" si="3"/>
        <v>0.09</v>
      </c>
      <c r="L71" s="9" t="s">
        <v>1342</v>
      </c>
      <c r="M71" s="9" t="s">
        <v>358</v>
      </c>
    </row>
    <row r="72" spans="1:13" ht="30" customHeight="1" x14ac:dyDescent="0.3">
      <c r="A72" s="19" t="s">
        <v>1414</v>
      </c>
      <c r="B72" s="19" t="s">
        <v>1415</v>
      </c>
      <c r="C72" s="19" t="s">
        <v>1341</v>
      </c>
      <c r="D72" s="20">
        <v>2</v>
      </c>
      <c r="E72" s="21">
        <v>1878.49</v>
      </c>
      <c r="F72" s="21">
        <v>1878.49</v>
      </c>
      <c r="G72" s="22">
        <v>60</v>
      </c>
      <c r="H72" s="22">
        <v>180</v>
      </c>
      <c r="I72" s="17">
        <v>11.2462</v>
      </c>
      <c r="J72" s="23">
        <f t="shared" si="2"/>
        <v>3</v>
      </c>
      <c r="K72" s="24">
        <f t="shared" si="3"/>
        <v>33.74</v>
      </c>
      <c r="L72" s="9" t="s">
        <v>1342</v>
      </c>
      <c r="M72" s="9" t="s">
        <v>358</v>
      </c>
    </row>
    <row r="73" spans="1:13" ht="30" customHeight="1" x14ac:dyDescent="0.3">
      <c r="A73" s="19" t="s">
        <v>1428</v>
      </c>
      <c r="B73" s="19" t="s">
        <v>1419</v>
      </c>
      <c r="C73" s="19" t="s">
        <v>1341</v>
      </c>
      <c r="D73" s="20">
        <v>61</v>
      </c>
      <c r="E73" s="21">
        <v>2221.86</v>
      </c>
      <c r="F73" s="21">
        <v>1794.23</v>
      </c>
      <c r="G73" s="22">
        <v>1676</v>
      </c>
      <c r="H73" s="22">
        <v>4260</v>
      </c>
      <c r="I73" s="17">
        <v>4.2680000000000003E-2</v>
      </c>
      <c r="J73" s="23">
        <f t="shared" si="2"/>
        <v>3</v>
      </c>
      <c r="K73" s="24">
        <f t="shared" si="3"/>
        <v>0.13</v>
      </c>
      <c r="L73" s="9" t="s">
        <v>1342</v>
      </c>
      <c r="M73" s="9" t="s">
        <v>358</v>
      </c>
    </row>
    <row r="74" spans="1:13" ht="30" customHeight="1" x14ac:dyDescent="0.3">
      <c r="A74" s="19" t="s">
        <v>1423</v>
      </c>
      <c r="B74" s="19" t="s">
        <v>1419</v>
      </c>
      <c r="C74" s="19" t="s">
        <v>1341</v>
      </c>
      <c r="D74" s="20">
        <v>157</v>
      </c>
      <c r="E74" s="21">
        <v>3239.7</v>
      </c>
      <c r="F74" s="21">
        <v>1679.29</v>
      </c>
      <c r="G74" s="22">
        <v>4386</v>
      </c>
      <c r="H74" s="22">
        <v>8625</v>
      </c>
      <c r="I74" s="17">
        <v>4.2680000000000003E-2</v>
      </c>
      <c r="J74" s="23">
        <f t="shared" si="2"/>
        <v>2</v>
      </c>
      <c r="K74" s="24">
        <f t="shared" si="3"/>
        <v>0.09</v>
      </c>
      <c r="L74" s="9" t="s">
        <v>1342</v>
      </c>
      <c r="M74" s="9" t="s">
        <v>358</v>
      </c>
    </row>
    <row r="75" spans="1:13" ht="30" customHeight="1" x14ac:dyDescent="0.3">
      <c r="A75" s="19" t="s">
        <v>1431</v>
      </c>
      <c r="B75" s="19" t="s">
        <v>1419</v>
      </c>
      <c r="C75" s="19" t="s">
        <v>1341</v>
      </c>
      <c r="D75" s="20">
        <v>58</v>
      </c>
      <c r="E75" s="21">
        <v>2234.38</v>
      </c>
      <c r="F75" s="21">
        <v>1263.54</v>
      </c>
      <c r="G75" s="22">
        <v>1560</v>
      </c>
      <c r="H75" s="22">
        <v>4027</v>
      </c>
      <c r="I75" s="17">
        <v>4.2680000000000003E-2</v>
      </c>
      <c r="J75" s="23">
        <f t="shared" si="2"/>
        <v>3</v>
      </c>
      <c r="K75" s="24">
        <f t="shared" si="3"/>
        <v>0.13</v>
      </c>
      <c r="L75" s="9" t="s">
        <v>1342</v>
      </c>
      <c r="M75" s="9" t="s">
        <v>358</v>
      </c>
    </row>
    <row r="76" spans="1:13" ht="30" customHeight="1" x14ac:dyDescent="0.3">
      <c r="A76" s="19" t="s">
        <v>1429</v>
      </c>
      <c r="B76" s="19" t="s">
        <v>1419</v>
      </c>
      <c r="C76" s="19" t="s">
        <v>1341</v>
      </c>
      <c r="D76" s="20">
        <v>39</v>
      </c>
      <c r="E76" s="21">
        <v>642.20000000000005</v>
      </c>
      <c r="F76" s="21">
        <v>448.2</v>
      </c>
      <c r="G76" s="22">
        <v>1097</v>
      </c>
      <c r="H76" s="22">
        <v>2660</v>
      </c>
      <c r="I76" s="17">
        <v>4.2680000000000003E-2</v>
      </c>
      <c r="J76" s="23">
        <f t="shared" si="2"/>
        <v>3</v>
      </c>
      <c r="K76" s="24">
        <f t="shared" si="3"/>
        <v>0.13</v>
      </c>
      <c r="L76" s="9" t="s">
        <v>1342</v>
      </c>
      <c r="M76" s="9" t="s">
        <v>358</v>
      </c>
    </row>
    <row r="77" spans="1:13" ht="30" customHeight="1" x14ac:dyDescent="0.3">
      <c r="A77" s="19" t="s">
        <v>1425</v>
      </c>
      <c r="B77" s="19" t="s">
        <v>1419</v>
      </c>
      <c r="C77" s="19" t="s">
        <v>1341</v>
      </c>
      <c r="D77" s="20">
        <v>19</v>
      </c>
      <c r="E77" s="21">
        <v>2344.62</v>
      </c>
      <c r="F77" s="21">
        <v>76.3</v>
      </c>
      <c r="G77" s="22">
        <v>470</v>
      </c>
      <c r="H77" s="22">
        <v>710</v>
      </c>
      <c r="I77" s="17">
        <v>4.2680000000000003E-2</v>
      </c>
      <c r="J77" s="23">
        <f t="shared" si="2"/>
        <v>2</v>
      </c>
      <c r="K77" s="24">
        <f t="shared" si="3"/>
        <v>0.09</v>
      </c>
      <c r="L77" s="9" t="s">
        <v>1342</v>
      </c>
      <c r="M77" s="9" t="s">
        <v>358</v>
      </c>
    </row>
    <row r="78" spans="1:13" ht="30" customHeight="1" x14ac:dyDescent="0.3">
      <c r="A78" s="19" t="s">
        <v>1421</v>
      </c>
      <c r="B78" s="19" t="s">
        <v>1419</v>
      </c>
      <c r="C78" s="19" t="s">
        <v>1341</v>
      </c>
      <c r="D78" s="20">
        <v>6</v>
      </c>
      <c r="E78" s="21">
        <v>191.68</v>
      </c>
      <c r="F78" s="21">
        <v>76.09</v>
      </c>
      <c r="G78" s="22">
        <v>180</v>
      </c>
      <c r="H78" s="22">
        <v>390</v>
      </c>
      <c r="I78" s="17">
        <v>4.2680000000000003E-2</v>
      </c>
      <c r="J78" s="23">
        <f t="shared" si="2"/>
        <v>3</v>
      </c>
      <c r="K78" s="24">
        <f t="shared" si="3"/>
        <v>0.13</v>
      </c>
      <c r="L78" s="9" t="s">
        <v>1342</v>
      </c>
      <c r="M78" s="9" t="s">
        <v>358</v>
      </c>
    </row>
    <row r="79" spans="1:13" ht="30" customHeight="1" x14ac:dyDescent="0.3">
      <c r="A79" s="19" t="s">
        <v>1424</v>
      </c>
      <c r="B79" s="19" t="s">
        <v>1419</v>
      </c>
      <c r="C79" s="19" t="s">
        <v>1341</v>
      </c>
      <c r="D79" s="20">
        <v>3</v>
      </c>
      <c r="E79" s="21">
        <v>45.95</v>
      </c>
      <c r="F79" s="21">
        <v>40.049999999999997</v>
      </c>
      <c r="G79" s="22">
        <v>90</v>
      </c>
      <c r="H79" s="22">
        <v>240</v>
      </c>
      <c r="I79" s="17">
        <v>4.2680000000000003E-2</v>
      </c>
      <c r="J79" s="23">
        <f t="shared" si="2"/>
        <v>3</v>
      </c>
      <c r="K79" s="24">
        <f t="shared" si="3"/>
        <v>0.13</v>
      </c>
      <c r="L79" s="9" t="s">
        <v>1342</v>
      </c>
      <c r="M79" s="9" t="s">
        <v>358</v>
      </c>
    </row>
    <row r="80" spans="1:13" ht="30" customHeight="1" x14ac:dyDescent="0.3">
      <c r="A80" s="19" t="s">
        <v>1418</v>
      </c>
      <c r="B80" s="19" t="s">
        <v>1419</v>
      </c>
      <c r="C80" s="19" t="s">
        <v>1341</v>
      </c>
      <c r="D80" s="20">
        <v>2</v>
      </c>
      <c r="E80" s="21">
        <v>48.69</v>
      </c>
      <c r="F80" s="21">
        <v>21.51</v>
      </c>
      <c r="G80" s="22">
        <v>45</v>
      </c>
      <c r="H80" s="22">
        <v>60</v>
      </c>
      <c r="I80" s="17">
        <v>4.2680000000000003E-2</v>
      </c>
      <c r="J80" s="23">
        <f t="shared" si="2"/>
        <v>2</v>
      </c>
      <c r="K80" s="24">
        <f t="shared" si="3"/>
        <v>0.09</v>
      </c>
      <c r="L80" s="9" t="s">
        <v>1342</v>
      </c>
      <c r="M80" s="9" t="s">
        <v>358</v>
      </c>
    </row>
    <row r="81" spans="1:13" ht="30" customHeight="1" x14ac:dyDescent="0.3">
      <c r="A81" s="19" t="s">
        <v>1420</v>
      </c>
      <c r="B81" s="19" t="s">
        <v>1419</v>
      </c>
      <c r="C81" s="19" t="s">
        <v>1341</v>
      </c>
      <c r="D81" s="20">
        <v>2</v>
      </c>
      <c r="E81" s="21">
        <v>17.63</v>
      </c>
      <c r="F81" s="21">
        <v>17.63</v>
      </c>
      <c r="G81" s="22">
        <v>30</v>
      </c>
      <c r="H81" s="22">
        <v>30</v>
      </c>
      <c r="I81" s="17">
        <v>4.2680000000000003E-2</v>
      </c>
      <c r="J81" s="23">
        <f t="shared" si="2"/>
        <v>1</v>
      </c>
      <c r="K81" s="24">
        <f t="shared" si="3"/>
        <v>0.04</v>
      </c>
      <c r="L81" s="9" t="s">
        <v>1342</v>
      </c>
      <c r="M81" s="9" t="s">
        <v>358</v>
      </c>
    </row>
    <row r="82" spans="1:13" ht="30" customHeight="1" x14ac:dyDescent="0.3">
      <c r="A82" s="19" t="s">
        <v>1416</v>
      </c>
      <c r="B82" s="19" t="s">
        <v>1417</v>
      </c>
      <c r="C82" s="19" t="s">
        <v>1341</v>
      </c>
      <c r="D82" s="20">
        <v>7</v>
      </c>
      <c r="E82" s="21">
        <v>1681.22</v>
      </c>
      <c r="F82" s="21">
        <v>871.47</v>
      </c>
      <c r="G82" s="22">
        <v>195</v>
      </c>
      <c r="H82" s="22">
        <v>480</v>
      </c>
      <c r="I82" s="17">
        <v>0.59919</v>
      </c>
      <c r="J82" s="23">
        <f t="shared" si="2"/>
        <v>3</v>
      </c>
      <c r="K82" s="24">
        <f t="shared" si="3"/>
        <v>1.8</v>
      </c>
      <c r="L82" s="9" t="s">
        <v>1342</v>
      </c>
      <c r="M82" s="9" t="s">
        <v>358</v>
      </c>
    </row>
    <row r="83" spans="1:13" ht="30" customHeight="1" x14ac:dyDescent="0.3">
      <c r="A83" s="19" t="s">
        <v>1427</v>
      </c>
      <c r="B83" s="19" t="s">
        <v>1417</v>
      </c>
      <c r="C83" s="19" t="s">
        <v>1341</v>
      </c>
      <c r="D83" s="20">
        <v>12</v>
      </c>
      <c r="E83" s="21">
        <v>463.96</v>
      </c>
      <c r="F83" s="21">
        <v>331.72</v>
      </c>
      <c r="G83" s="22">
        <v>161</v>
      </c>
      <c r="H83" s="22">
        <v>313</v>
      </c>
      <c r="I83" s="17">
        <v>0.59919</v>
      </c>
      <c r="J83" s="23">
        <f t="shared" si="2"/>
        <v>2</v>
      </c>
      <c r="K83" s="24">
        <f t="shared" si="3"/>
        <v>1.2</v>
      </c>
      <c r="L83" s="9" t="s">
        <v>1342</v>
      </c>
      <c r="M83" s="9" t="s">
        <v>358</v>
      </c>
    </row>
    <row r="84" spans="1:13" ht="30" customHeight="1" x14ac:dyDescent="0.3">
      <c r="A84" s="19" t="s">
        <v>1422</v>
      </c>
      <c r="B84" s="19" t="s">
        <v>1417</v>
      </c>
      <c r="C84" s="19" t="s">
        <v>1341</v>
      </c>
      <c r="D84" s="20">
        <v>1</v>
      </c>
      <c r="E84" s="21">
        <v>202.19</v>
      </c>
      <c r="F84" s="21">
        <v>103.18</v>
      </c>
      <c r="G84" s="22">
        <v>30</v>
      </c>
      <c r="H84" s="22">
        <v>30</v>
      </c>
      <c r="I84" s="17">
        <v>0.53037000000000001</v>
      </c>
      <c r="J84" s="23">
        <f t="shared" si="2"/>
        <v>1</v>
      </c>
      <c r="K84" s="24">
        <f t="shared" si="3"/>
        <v>0.53</v>
      </c>
      <c r="L84" s="9" t="s">
        <v>1342</v>
      </c>
      <c r="M84" s="9" t="s">
        <v>358</v>
      </c>
    </row>
    <row r="85" spans="1:13" ht="30" customHeight="1" x14ac:dyDescent="0.3">
      <c r="A85" s="19" t="s">
        <v>1438</v>
      </c>
      <c r="B85" s="19" t="s">
        <v>1439</v>
      </c>
      <c r="C85" s="19" t="s">
        <v>1341</v>
      </c>
      <c r="D85" s="20">
        <v>16</v>
      </c>
      <c r="E85" s="21">
        <v>20004.14</v>
      </c>
      <c r="F85" s="21">
        <v>13971.59</v>
      </c>
      <c r="G85" s="22">
        <v>480</v>
      </c>
      <c r="H85" s="22">
        <v>810</v>
      </c>
      <c r="I85" s="17">
        <v>19.906659999999999</v>
      </c>
      <c r="J85" s="23">
        <f t="shared" si="2"/>
        <v>2</v>
      </c>
      <c r="K85" s="24">
        <f t="shared" si="3"/>
        <v>39.81</v>
      </c>
      <c r="L85" s="9" t="s">
        <v>1342</v>
      </c>
      <c r="M85" s="9" t="s">
        <v>358</v>
      </c>
    </row>
    <row r="86" spans="1:13" ht="30" customHeight="1" x14ac:dyDescent="0.3">
      <c r="A86" s="19" t="s">
        <v>1444</v>
      </c>
      <c r="B86" s="19" t="s">
        <v>1439</v>
      </c>
      <c r="C86" s="19" t="s">
        <v>1341</v>
      </c>
      <c r="D86" s="20">
        <v>9</v>
      </c>
      <c r="E86" s="21">
        <v>10009.44</v>
      </c>
      <c r="F86" s="21">
        <v>5186.8599999999997</v>
      </c>
      <c r="G86" s="22">
        <v>270</v>
      </c>
      <c r="H86" s="22">
        <v>390</v>
      </c>
      <c r="I86" s="18">
        <v>0</v>
      </c>
      <c r="J86" s="23">
        <f t="shared" si="2"/>
        <v>2</v>
      </c>
      <c r="K86" s="24">
        <f t="shared" si="3"/>
        <v>0</v>
      </c>
      <c r="L86" s="9" t="s">
        <v>1342</v>
      </c>
      <c r="M86" s="9" t="s">
        <v>358</v>
      </c>
    </row>
    <row r="87" spans="1:13" ht="30" customHeight="1" x14ac:dyDescent="0.3">
      <c r="A87" s="19" t="s">
        <v>1443</v>
      </c>
      <c r="B87" s="19" t="s">
        <v>1439</v>
      </c>
      <c r="C87" s="19" t="s">
        <v>1341</v>
      </c>
      <c r="D87" s="20">
        <v>2</v>
      </c>
      <c r="E87" s="21">
        <v>2492.88</v>
      </c>
      <c r="F87" s="21">
        <v>2492.88</v>
      </c>
      <c r="G87" s="22">
        <v>60</v>
      </c>
      <c r="H87" s="22">
        <v>120</v>
      </c>
      <c r="I87" s="17">
        <v>18.91133</v>
      </c>
      <c r="J87" s="23">
        <f t="shared" si="2"/>
        <v>2</v>
      </c>
      <c r="K87" s="24">
        <f t="shared" si="3"/>
        <v>37.82</v>
      </c>
      <c r="L87" s="9" t="s">
        <v>1342</v>
      </c>
      <c r="M87" s="9" t="s">
        <v>358</v>
      </c>
    </row>
    <row r="88" spans="1:13" ht="30" customHeight="1" x14ac:dyDescent="0.3">
      <c r="A88" s="19" t="s">
        <v>1434</v>
      </c>
      <c r="B88" s="19" t="s">
        <v>1435</v>
      </c>
      <c r="C88" s="19" t="s">
        <v>1341</v>
      </c>
      <c r="D88" s="20">
        <v>21</v>
      </c>
      <c r="E88" s="21">
        <v>463.7</v>
      </c>
      <c r="F88" s="21">
        <v>293.67</v>
      </c>
      <c r="G88" s="22">
        <v>615</v>
      </c>
      <c r="H88" s="22">
        <v>900</v>
      </c>
      <c r="I88" s="17">
        <v>0.21961</v>
      </c>
      <c r="J88" s="23">
        <f t="shared" si="2"/>
        <v>2</v>
      </c>
      <c r="K88" s="24">
        <f t="shared" si="3"/>
        <v>0.44</v>
      </c>
      <c r="L88" s="9" t="s">
        <v>1342</v>
      </c>
      <c r="M88" s="9" t="s">
        <v>358</v>
      </c>
    </row>
    <row r="89" spans="1:13" ht="30" customHeight="1" x14ac:dyDescent="0.3">
      <c r="A89" s="19" t="s">
        <v>1445</v>
      </c>
      <c r="B89" s="19" t="s">
        <v>1435</v>
      </c>
      <c r="C89" s="19" t="s">
        <v>1341</v>
      </c>
      <c r="D89" s="20">
        <v>11</v>
      </c>
      <c r="E89" s="21">
        <v>583.15</v>
      </c>
      <c r="F89" s="21">
        <v>211.87</v>
      </c>
      <c r="G89" s="22">
        <v>330</v>
      </c>
      <c r="H89" s="22">
        <v>660</v>
      </c>
      <c r="I89" s="17">
        <v>0.21961</v>
      </c>
      <c r="J89" s="23">
        <f t="shared" si="2"/>
        <v>2</v>
      </c>
      <c r="K89" s="24">
        <f t="shared" si="3"/>
        <v>0.44</v>
      </c>
      <c r="L89" s="9" t="s">
        <v>1342</v>
      </c>
      <c r="M89" s="9" t="s">
        <v>358</v>
      </c>
    </row>
    <row r="90" spans="1:13" ht="30" customHeight="1" x14ac:dyDescent="0.3">
      <c r="A90" s="19" t="s">
        <v>1442</v>
      </c>
      <c r="B90" s="19" t="s">
        <v>1435</v>
      </c>
      <c r="C90" s="19" t="s">
        <v>1341</v>
      </c>
      <c r="D90" s="20">
        <v>4</v>
      </c>
      <c r="E90" s="21">
        <v>200.7</v>
      </c>
      <c r="F90" s="21">
        <v>60.27</v>
      </c>
      <c r="G90" s="22">
        <v>180</v>
      </c>
      <c r="H90" s="22">
        <v>360</v>
      </c>
      <c r="I90" s="17">
        <v>0.21961</v>
      </c>
      <c r="J90" s="23">
        <f t="shared" si="2"/>
        <v>2</v>
      </c>
      <c r="K90" s="24">
        <f t="shared" si="3"/>
        <v>0.44</v>
      </c>
      <c r="L90" s="9" t="s">
        <v>1342</v>
      </c>
      <c r="M90" s="9" t="s">
        <v>358</v>
      </c>
    </row>
    <row r="91" spans="1:13" ht="30" customHeight="1" x14ac:dyDescent="0.3">
      <c r="A91" s="19" t="s">
        <v>1441</v>
      </c>
      <c r="B91" s="19" t="s">
        <v>1435</v>
      </c>
      <c r="C91" s="19" t="s">
        <v>1341</v>
      </c>
      <c r="D91" s="20">
        <v>1</v>
      </c>
      <c r="E91" s="21">
        <v>21.89</v>
      </c>
      <c r="F91" s="21">
        <v>21.89</v>
      </c>
      <c r="G91" s="22">
        <v>30</v>
      </c>
      <c r="H91" s="22">
        <v>60</v>
      </c>
      <c r="I91" s="17">
        <v>0.21961</v>
      </c>
      <c r="J91" s="23">
        <f t="shared" si="2"/>
        <v>2</v>
      </c>
      <c r="K91" s="24">
        <f t="shared" si="3"/>
        <v>0.44</v>
      </c>
      <c r="L91" s="9" t="s">
        <v>1342</v>
      </c>
      <c r="M91" s="9" t="s">
        <v>358</v>
      </c>
    </row>
    <row r="92" spans="1:13" ht="30" customHeight="1" x14ac:dyDescent="0.3">
      <c r="A92" s="19" t="s">
        <v>1440</v>
      </c>
      <c r="B92" s="19" t="s">
        <v>1435</v>
      </c>
      <c r="C92" s="19" t="s">
        <v>1341</v>
      </c>
      <c r="D92" s="20">
        <v>1</v>
      </c>
      <c r="E92" s="21">
        <v>59.54</v>
      </c>
      <c r="F92" s="21">
        <v>14.98</v>
      </c>
      <c r="G92" s="22">
        <v>30</v>
      </c>
      <c r="H92" s="22">
        <v>60</v>
      </c>
      <c r="I92" s="17">
        <v>0.25</v>
      </c>
      <c r="J92" s="23">
        <f t="shared" si="2"/>
        <v>2</v>
      </c>
      <c r="K92" s="24">
        <f t="shared" si="3"/>
        <v>0.5</v>
      </c>
      <c r="L92" s="9" t="s">
        <v>1342</v>
      </c>
      <c r="M92" s="9" t="s">
        <v>358</v>
      </c>
    </row>
    <row r="93" spans="1:13" ht="30" customHeight="1" x14ac:dyDescent="0.3">
      <c r="A93" s="19" t="s">
        <v>1432</v>
      </c>
      <c r="B93" s="19" t="s">
        <v>1433</v>
      </c>
      <c r="C93" s="19" t="s">
        <v>1341</v>
      </c>
      <c r="D93" s="20">
        <v>2</v>
      </c>
      <c r="E93" s="21">
        <v>569.67999999999995</v>
      </c>
      <c r="F93" s="21">
        <v>569.67999999999995</v>
      </c>
      <c r="G93" s="22">
        <v>75</v>
      </c>
      <c r="H93" s="22">
        <v>225</v>
      </c>
      <c r="I93" s="17">
        <v>0.59075</v>
      </c>
      <c r="J93" s="23">
        <f t="shared" si="2"/>
        <v>3</v>
      </c>
      <c r="K93" s="24">
        <f t="shared" si="3"/>
        <v>1.77</v>
      </c>
      <c r="L93" s="9" t="s">
        <v>1342</v>
      </c>
      <c r="M93" s="9" t="s">
        <v>358</v>
      </c>
    </row>
    <row r="94" spans="1:13" ht="30" customHeight="1" x14ac:dyDescent="0.3">
      <c r="A94" s="19" t="s">
        <v>1436</v>
      </c>
      <c r="B94" s="19" t="s">
        <v>1437</v>
      </c>
      <c r="C94" s="19" t="s">
        <v>1341</v>
      </c>
      <c r="D94" s="20">
        <v>6</v>
      </c>
      <c r="E94" s="21">
        <v>2114.1999999999998</v>
      </c>
      <c r="F94" s="21">
        <v>2114.1999999999998</v>
      </c>
      <c r="G94" s="22">
        <v>69</v>
      </c>
      <c r="H94" s="22">
        <v>251</v>
      </c>
      <c r="I94" s="17">
        <v>0.69962999999999997</v>
      </c>
      <c r="J94" s="23">
        <f t="shared" si="2"/>
        <v>4</v>
      </c>
      <c r="K94" s="24">
        <f t="shared" si="3"/>
        <v>2.8</v>
      </c>
      <c r="L94" s="9" t="s">
        <v>1342</v>
      </c>
      <c r="M94" s="9" t="s">
        <v>358</v>
      </c>
    </row>
    <row r="95" spans="1:13" ht="30" customHeight="1" x14ac:dyDescent="0.3">
      <c r="A95" s="19" t="s">
        <v>1506</v>
      </c>
      <c r="B95" s="19" t="s">
        <v>1453</v>
      </c>
      <c r="C95" s="19" t="s">
        <v>1341</v>
      </c>
      <c r="D95" s="20">
        <v>4379</v>
      </c>
      <c r="E95" s="21">
        <v>68387.12</v>
      </c>
      <c r="F95" s="21">
        <v>41045.64</v>
      </c>
      <c r="G95" s="22">
        <v>101127</v>
      </c>
      <c r="H95" s="22">
        <v>149418</v>
      </c>
      <c r="I95" s="17">
        <v>1.6719999999999999E-2</v>
      </c>
      <c r="J95" s="23">
        <f t="shared" si="2"/>
        <v>2</v>
      </c>
      <c r="K95" s="24">
        <f t="shared" si="3"/>
        <v>0.03</v>
      </c>
      <c r="L95" s="9" t="s">
        <v>1342</v>
      </c>
      <c r="M95" s="9" t="s">
        <v>358</v>
      </c>
    </row>
    <row r="96" spans="1:13" ht="30" customHeight="1" x14ac:dyDescent="0.3">
      <c r="A96" s="19" t="s">
        <v>1478</v>
      </c>
      <c r="B96" s="19" t="s">
        <v>1453</v>
      </c>
      <c r="C96" s="19" t="s">
        <v>1341</v>
      </c>
      <c r="D96" s="20">
        <v>2605</v>
      </c>
      <c r="E96" s="21">
        <v>83013.5</v>
      </c>
      <c r="F96" s="21">
        <v>38134.519999999997</v>
      </c>
      <c r="G96" s="22">
        <v>56330</v>
      </c>
      <c r="H96" s="22">
        <v>79955</v>
      </c>
      <c r="I96" s="17">
        <v>1.6719999999999999E-2</v>
      </c>
      <c r="J96" s="23">
        <f t="shared" si="2"/>
        <v>2</v>
      </c>
      <c r="K96" s="24">
        <f t="shared" si="3"/>
        <v>0.03</v>
      </c>
      <c r="L96" s="9" t="s">
        <v>1342</v>
      </c>
      <c r="M96" s="9" t="s">
        <v>358</v>
      </c>
    </row>
    <row r="97" spans="1:13" ht="30" customHeight="1" x14ac:dyDescent="0.3">
      <c r="A97" s="19" t="s">
        <v>1470</v>
      </c>
      <c r="B97" s="19" t="s">
        <v>1453</v>
      </c>
      <c r="C97" s="19" t="s">
        <v>1341</v>
      </c>
      <c r="D97" s="20">
        <v>1262</v>
      </c>
      <c r="E97" s="21">
        <v>47896.42</v>
      </c>
      <c r="F97" s="21">
        <v>21652.11</v>
      </c>
      <c r="G97" s="22">
        <v>26016</v>
      </c>
      <c r="H97" s="22">
        <v>28810</v>
      </c>
      <c r="I97" s="17">
        <v>1.6719999999999999E-2</v>
      </c>
      <c r="J97" s="23">
        <f t="shared" si="2"/>
        <v>2</v>
      </c>
      <c r="K97" s="24">
        <f t="shared" si="3"/>
        <v>0.03</v>
      </c>
      <c r="L97" s="9" t="s">
        <v>1342</v>
      </c>
      <c r="M97" s="9" t="s">
        <v>358</v>
      </c>
    </row>
    <row r="98" spans="1:13" ht="30" customHeight="1" x14ac:dyDescent="0.3">
      <c r="A98" s="19" t="s">
        <v>1516</v>
      </c>
      <c r="B98" s="19" t="s">
        <v>1453</v>
      </c>
      <c r="C98" s="19" t="s">
        <v>1341</v>
      </c>
      <c r="D98" s="20">
        <v>1573</v>
      </c>
      <c r="E98" s="21">
        <v>35846.94</v>
      </c>
      <c r="F98" s="21">
        <v>17861.68</v>
      </c>
      <c r="G98" s="22">
        <v>34464</v>
      </c>
      <c r="H98" s="22">
        <v>52759</v>
      </c>
      <c r="I98" s="17">
        <v>1.6719999999999999E-2</v>
      </c>
      <c r="J98" s="23">
        <f t="shared" si="2"/>
        <v>2</v>
      </c>
      <c r="K98" s="24">
        <f t="shared" si="3"/>
        <v>0.03</v>
      </c>
      <c r="L98" s="9" t="s">
        <v>1342</v>
      </c>
      <c r="M98" s="9" t="s">
        <v>358</v>
      </c>
    </row>
    <row r="99" spans="1:13" ht="30" customHeight="1" x14ac:dyDescent="0.3">
      <c r="A99" s="19" t="s">
        <v>1479</v>
      </c>
      <c r="B99" s="19" t="s">
        <v>1453</v>
      </c>
      <c r="C99" s="19" t="s">
        <v>1341</v>
      </c>
      <c r="D99" s="20">
        <v>895</v>
      </c>
      <c r="E99" s="21">
        <v>27937.18</v>
      </c>
      <c r="F99" s="21">
        <v>14195.72</v>
      </c>
      <c r="G99" s="22">
        <v>19008</v>
      </c>
      <c r="H99" s="22">
        <v>27446</v>
      </c>
      <c r="I99" s="17">
        <v>1.6719999999999999E-2</v>
      </c>
      <c r="J99" s="23">
        <f t="shared" si="2"/>
        <v>2</v>
      </c>
      <c r="K99" s="24">
        <f t="shared" si="3"/>
        <v>0.03</v>
      </c>
      <c r="L99" s="9" t="s">
        <v>1342</v>
      </c>
      <c r="M99" s="9" t="s">
        <v>358</v>
      </c>
    </row>
    <row r="100" spans="1:13" ht="30" customHeight="1" x14ac:dyDescent="0.3">
      <c r="A100" s="19" t="s">
        <v>1514</v>
      </c>
      <c r="B100" s="19" t="s">
        <v>1453</v>
      </c>
      <c r="C100" s="19" t="s">
        <v>1341</v>
      </c>
      <c r="D100" s="20">
        <v>1280</v>
      </c>
      <c r="E100" s="21">
        <v>159203.73000000001</v>
      </c>
      <c r="F100" s="21">
        <v>11814.73</v>
      </c>
      <c r="G100" s="22">
        <v>33691</v>
      </c>
      <c r="H100" s="22">
        <v>42679</v>
      </c>
      <c r="I100" s="17">
        <v>1.5949999999999999E-2</v>
      </c>
      <c r="J100" s="23">
        <f t="shared" si="2"/>
        <v>2</v>
      </c>
      <c r="K100" s="24">
        <f t="shared" si="3"/>
        <v>0.03</v>
      </c>
      <c r="L100" s="9" t="s">
        <v>1342</v>
      </c>
      <c r="M100" s="9" t="s">
        <v>358</v>
      </c>
    </row>
    <row r="101" spans="1:13" ht="30" customHeight="1" x14ac:dyDescent="0.3">
      <c r="A101" s="19" t="s">
        <v>1455</v>
      </c>
      <c r="B101" s="19" t="s">
        <v>1453</v>
      </c>
      <c r="C101" s="19" t="s">
        <v>1341</v>
      </c>
      <c r="D101" s="20">
        <v>780</v>
      </c>
      <c r="E101" s="21">
        <v>17161.5</v>
      </c>
      <c r="F101" s="21">
        <v>8939.49</v>
      </c>
      <c r="G101" s="22">
        <v>16781</v>
      </c>
      <c r="H101" s="22">
        <v>24716</v>
      </c>
      <c r="I101" s="17">
        <v>1.6719999999999999E-2</v>
      </c>
      <c r="J101" s="23">
        <f t="shared" si="2"/>
        <v>2</v>
      </c>
      <c r="K101" s="24">
        <f t="shared" si="3"/>
        <v>0.03</v>
      </c>
      <c r="L101" s="9" t="s">
        <v>1342</v>
      </c>
      <c r="M101" s="9" t="s">
        <v>358</v>
      </c>
    </row>
    <row r="102" spans="1:13" ht="30" customHeight="1" x14ac:dyDescent="0.3">
      <c r="A102" s="19" t="s">
        <v>1501</v>
      </c>
      <c r="B102" s="19" t="s">
        <v>1453</v>
      </c>
      <c r="C102" s="19" t="s">
        <v>1341</v>
      </c>
      <c r="D102" s="20">
        <v>571</v>
      </c>
      <c r="E102" s="21">
        <v>18610.84</v>
      </c>
      <c r="F102" s="21">
        <v>8570.51</v>
      </c>
      <c r="G102" s="22">
        <v>14476</v>
      </c>
      <c r="H102" s="22">
        <v>23868</v>
      </c>
      <c r="I102" s="17">
        <v>1.6719999999999999E-2</v>
      </c>
      <c r="J102" s="23">
        <f t="shared" si="2"/>
        <v>2</v>
      </c>
      <c r="K102" s="24">
        <f t="shared" si="3"/>
        <v>0.03</v>
      </c>
      <c r="L102" s="9" t="s">
        <v>1342</v>
      </c>
      <c r="M102" s="9" t="s">
        <v>358</v>
      </c>
    </row>
    <row r="103" spans="1:13" ht="30" customHeight="1" x14ac:dyDescent="0.3">
      <c r="A103" s="19" t="s">
        <v>1485</v>
      </c>
      <c r="B103" s="19" t="s">
        <v>1453</v>
      </c>
      <c r="C103" s="19" t="s">
        <v>1341</v>
      </c>
      <c r="D103" s="20">
        <v>596</v>
      </c>
      <c r="E103" s="21">
        <v>31333.45</v>
      </c>
      <c r="F103" s="21">
        <v>8514</v>
      </c>
      <c r="G103" s="22">
        <v>15153</v>
      </c>
      <c r="H103" s="22">
        <v>21329</v>
      </c>
      <c r="I103" s="17">
        <v>1.9380000000000001E-2</v>
      </c>
      <c r="J103" s="23">
        <f t="shared" si="2"/>
        <v>2</v>
      </c>
      <c r="K103" s="24">
        <f t="shared" si="3"/>
        <v>0.04</v>
      </c>
      <c r="L103" s="9" t="s">
        <v>1342</v>
      </c>
      <c r="M103" s="9" t="s">
        <v>358</v>
      </c>
    </row>
    <row r="104" spans="1:13" ht="30" customHeight="1" x14ac:dyDescent="0.3">
      <c r="A104" s="19" t="s">
        <v>1452</v>
      </c>
      <c r="B104" s="19" t="s">
        <v>1453</v>
      </c>
      <c r="C104" s="19" t="s">
        <v>1341</v>
      </c>
      <c r="D104" s="20">
        <v>684</v>
      </c>
      <c r="E104" s="21">
        <v>17624.55</v>
      </c>
      <c r="F104" s="21">
        <v>7325.94</v>
      </c>
      <c r="G104" s="22">
        <v>17234</v>
      </c>
      <c r="H104" s="22">
        <v>27272</v>
      </c>
      <c r="I104" s="17">
        <v>1.6719999999999999E-2</v>
      </c>
      <c r="J104" s="23">
        <f t="shared" si="2"/>
        <v>2</v>
      </c>
      <c r="K104" s="24">
        <f t="shared" si="3"/>
        <v>0.03</v>
      </c>
      <c r="L104" s="9" t="s">
        <v>1342</v>
      </c>
      <c r="M104" s="9" t="s">
        <v>358</v>
      </c>
    </row>
    <row r="105" spans="1:13" ht="30" customHeight="1" x14ac:dyDescent="0.3">
      <c r="A105" s="19" t="s">
        <v>1477</v>
      </c>
      <c r="B105" s="19" t="s">
        <v>1453</v>
      </c>
      <c r="C105" s="19" t="s">
        <v>1341</v>
      </c>
      <c r="D105" s="20">
        <v>347</v>
      </c>
      <c r="E105" s="21">
        <v>9352.17</v>
      </c>
      <c r="F105" s="21">
        <v>5665.65</v>
      </c>
      <c r="G105" s="22">
        <v>8155</v>
      </c>
      <c r="H105" s="22">
        <v>9731</v>
      </c>
      <c r="I105" s="17">
        <v>1.6719999999999999E-2</v>
      </c>
      <c r="J105" s="23">
        <f t="shared" si="2"/>
        <v>2</v>
      </c>
      <c r="K105" s="24">
        <f t="shared" si="3"/>
        <v>0.03</v>
      </c>
      <c r="L105" s="9" t="s">
        <v>1342</v>
      </c>
      <c r="M105" s="9" t="s">
        <v>358</v>
      </c>
    </row>
    <row r="106" spans="1:13" ht="30" customHeight="1" x14ac:dyDescent="0.3">
      <c r="A106" s="19" t="s">
        <v>1489</v>
      </c>
      <c r="B106" s="19" t="s">
        <v>1453</v>
      </c>
      <c r="C106" s="19" t="s">
        <v>1341</v>
      </c>
      <c r="D106" s="20">
        <v>1067</v>
      </c>
      <c r="E106" s="21">
        <v>15532.62</v>
      </c>
      <c r="F106" s="21">
        <v>5477.49</v>
      </c>
      <c r="G106" s="22">
        <v>29638</v>
      </c>
      <c r="H106" s="22">
        <v>36981</v>
      </c>
      <c r="I106" s="17">
        <v>1.5949999999999999E-2</v>
      </c>
      <c r="J106" s="23">
        <f t="shared" si="2"/>
        <v>2</v>
      </c>
      <c r="K106" s="24">
        <f t="shared" si="3"/>
        <v>0.03</v>
      </c>
      <c r="L106" s="9" t="s">
        <v>1342</v>
      </c>
      <c r="M106" s="9" t="s">
        <v>358</v>
      </c>
    </row>
    <row r="107" spans="1:13" ht="30" customHeight="1" x14ac:dyDescent="0.3">
      <c r="A107" s="19" t="s">
        <v>1490</v>
      </c>
      <c r="B107" s="19" t="s">
        <v>1453</v>
      </c>
      <c r="C107" s="19" t="s">
        <v>1341</v>
      </c>
      <c r="D107" s="20">
        <v>168</v>
      </c>
      <c r="E107" s="21">
        <v>5884.12</v>
      </c>
      <c r="F107" s="21">
        <v>1746.21</v>
      </c>
      <c r="G107" s="22">
        <v>6997</v>
      </c>
      <c r="H107" s="22">
        <v>10083</v>
      </c>
      <c r="I107" s="17">
        <v>1.6719999999999999E-2</v>
      </c>
      <c r="J107" s="23">
        <f t="shared" si="2"/>
        <v>2</v>
      </c>
      <c r="K107" s="24">
        <f t="shared" si="3"/>
        <v>0.03</v>
      </c>
      <c r="L107" s="9" t="s">
        <v>1342</v>
      </c>
      <c r="M107" s="9" t="s">
        <v>358</v>
      </c>
    </row>
    <row r="108" spans="1:13" ht="30" customHeight="1" x14ac:dyDescent="0.3">
      <c r="A108" s="19" t="s">
        <v>1505</v>
      </c>
      <c r="B108" s="19" t="s">
        <v>1453</v>
      </c>
      <c r="C108" s="19" t="s">
        <v>1341</v>
      </c>
      <c r="D108" s="20">
        <v>146</v>
      </c>
      <c r="E108" s="21">
        <v>2620.23</v>
      </c>
      <c r="F108" s="21">
        <v>1508.13</v>
      </c>
      <c r="G108" s="22">
        <v>3087</v>
      </c>
      <c r="H108" s="22">
        <v>4833</v>
      </c>
      <c r="I108" s="17">
        <v>1.6719999999999999E-2</v>
      </c>
      <c r="J108" s="23">
        <f t="shared" si="2"/>
        <v>2</v>
      </c>
      <c r="K108" s="24">
        <f t="shared" si="3"/>
        <v>0.03</v>
      </c>
      <c r="L108" s="9" t="s">
        <v>1342</v>
      </c>
      <c r="M108" s="9" t="s">
        <v>358</v>
      </c>
    </row>
    <row r="109" spans="1:13" ht="30" customHeight="1" x14ac:dyDescent="0.3">
      <c r="A109" s="19" t="s">
        <v>1491</v>
      </c>
      <c r="B109" s="19" t="s">
        <v>1453</v>
      </c>
      <c r="C109" s="19" t="s">
        <v>1341</v>
      </c>
      <c r="D109" s="20">
        <v>189</v>
      </c>
      <c r="E109" s="21">
        <v>3172.89</v>
      </c>
      <c r="F109" s="21">
        <v>999.88</v>
      </c>
      <c r="G109" s="22">
        <v>4223</v>
      </c>
      <c r="H109" s="22">
        <v>7128</v>
      </c>
      <c r="I109" s="17">
        <v>1.6719999999999999E-2</v>
      </c>
      <c r="J109" s="23">
        <f t="shared" si="2"/>
        <v>2</v>
      </c>
      <c r="K109" s="24">
        <f t="shared" si="3"/>
        <v>0.03</v>
      </c>
      <c r="L109" s="9" t="s">
        <v>1342</v>
      </c>
      <c r="M109" s="9" t="s">
        <v>358</v>
      </c>
    </row>
    <row r="110" spans="1:13" ht="30" customHeight="1" x14ac:dyDescent="0.3">
      <c r="A110" s="19" t="s">
        <v>1493</v>
      </c>
      <c r="B110" s="19" t="s">
        <v>1453</v>
      </c>
      <c r="C110" s="19" t="s">
        <v>1341</v>
      </c>
      <c r="D110" s="20">
        <v>122</v>
      </c>
      <c r="E110" s="21">
        <v>2129.85</v>
      </c>
      <c r="F110" s="21">
        <v>820.93</v>
      </c>
      <c r="G110" s="22">
        <v>2348</v>
      </c>
      <c r="H110" s="22">
        <v>3209</v>
      </c>
      <c r="I110" s="17">
        <v>1.6719999999999999E-2</v>
      </c>
      <c r="J110" s="23">
        <f t="shared" si="2"/>
        <v>2</v>
      </c>
      <c r="K110" s="24">
        <f t="shared" si="3"/>
        <v>0.03</v>
      </c>
      <c r="L110" s="9" t="s">
        <v>1342</v>
      </c>
      <c r="M110" s="9" t="s">
        <v>358</v>
      </c>
    </row>
    <row r="111" spans="1:13" ht="30" customHeight="1" x14ac:dyDescent="0.3">
      <c r="A111" s="19" t="s">
        <v>1482</v>
      </c>
      <c r="B111" s="19" t="s">
        <v>1453</v>
      </c>
      <c r="C111" s="19" t="s">
        <v>1341</v>
      </c>
      <c r="D111" s="20">
        <v>124</v>
      </c>
      <c r="E111" s="21">
        <v>702.04</v>
      </c>
      <c r="F111" s="21">
        <v>702.04</v>
      </c>
      <c r="G111" s="22">
        <v>969</v>
      </c>
      <c r="H111" s="22">
        <v>935</v>
      </c>
      <c r="I111" s="17">
        <v>1.6719999999999999E-2</v>
      </c>
      <c r="J111" s="23">
        <f t="shared" si="2"/>
        <v>1</v>
      </c>
      <c r="K111" s="24">
        <f t="shared" si="3"/>
        <v>0.02</v>
      </c>
      <c r="L111" s="9" t="s">
        <v>1342</v>
      </c>
      <c r="M111" s="9" t="s">
        <v>358</v>
      </c>
    </row>
    <row r="112" spans="1:13" ht="30" customHeight="1" x14ac:dyDescent="0.3">
      <c r="A112" s="19" t="s">
        <v>1515</v>
      </c>
      <c r="B112" s="19" t="s">
        <v>1453</v>
      </c>
      <c r="C112" s="19" t="s">
        <v>1341</v>
      </c>
      <c r="D112" s="20">
        <v>28</v>
      </c>
      <c r="E112" s="21">
        <v>699.08</v>
      </c>
      <c r="F112" s="21">
        <v>414.8</v>
      </c>
      <c r="G112" s="22">
        <v>540</v>
      </c>
      <c r="H112" s="22">
        <v>792</v>
      </c>
      <c r="I112" s="17">
        <v>1.6719999999999999E-2</v>
      </c>
      <c r="J112" s="23">
        <f t="shared" si="2"/>
        <v>2</v>
      </c>
      <c r="K112" s="24">
        <f t="shared" si="3"/>
        <v>0.03</v>
      </c>
      <c r="L112" s="9" t="s">
        <v>1342</v>
      </c>
      <c r="M112" s="9" t="s">
        <v>358</v>
      </c>
    </row>
    <row r="113" spans="1:13" ht="30" customHeight="1" x14ac:dyDescent="0.3">
      <c r="A113" s="19" t="s">
        <v>1483</v>
      </c>
      <c r="B113" s="19" t="s">
        <v>1453</v>
      </c>
      <c r="C113" s="19" t="s">
        <v>1341</v>
      </c>
      <c r="D113" s="20">
        <v>47</v>
      </c>
      <c r="E113" s="21">
        <v>1662.87</v>
      </c>
      <c r="F113" s="21">
        <v>298.02999999999997</v>
      </c>
      <c r="G113" s="22">
        <v>1184</v>
      </c>
      <c r="H113" s="22">
        <v>2054</v>
      </c>
      <c r="I113" s="17">
        <v>1.6719999999999999E-2</v>
      </c>
      <c r="J113" s="23">
        <f t="shared" si="2"/>
        <v>2</v>
      </c>
      <c r="K113" s="24">
        <f t="shared" si="3"/>
        <v>0.03</v>
      </c>
      <c r="L113" s="9" t="s">
        <v>1342</v>
      </c>
      <c r="M113" s="9" t="s">
        <v>358</v>
      </c>
    </row>
    <row r="114" spans="1:13" ht="30" customHeight="1" x14ac:dyDescent="0.3">
      <c r="A114" s="19" t="s">
        <v>1460</v>
      </c>
      <c r="B114" s="19" t="s">
        <v>1453</v>
      </c>
      <c r="C114" s="19" t="s">
        <v>1341</v>
      </c>
      <c r="D114" s="20">
        <v>28</v>
      </c>
      <c r="E114" s="21">
        <v>1157.6600000000001</v>
      </c>
      <c r="F114" s="21">
        <v>280.23</v>
      </c>
      <c r="G114" s="22">
        <v>529</v>
      </c>
      <c r="H114" s="22">
        <v>619</v>
      </c>
      <c r="I114" s="17">
        <v>1.9380000000000001E-2</v>
      </c>
      <c r="J114" s="23">
        <f t="shared" si="2"/>
        <v>2</v>
      </c>
      <c r="K114" s="24">
        <f t="shared" si="3"/>
        <v>0.04</v>
      </c>
      <c r="L114" s="9" t="s">
        <v>1342</v>
      </c>
      <c r="M114" s="9" t="s">
        <v>358</v>
      </c>
    </row>
    <row r="115" spans="1:13" ht="30" customHeight="1" x14ac:dyDescent="0.3">
      <c r="A115" s="19" t="s">
        <v>1465</v>
      </c>
      <c r="B115" s="19" t="s">
        <v>1453</v>
      </c>
      <c r="C115" s="19" t="s">
        <v>1341</v>
      </c>
      <c r="D115" s="20">
        <v>33</v>
      </c>
      <c r="E115" s="21">
        <v>435.47</v>
      </c>
      <c r="F115" s="21">
        <v>278.35000000000002</v>
      </c>
      <c r="G115" s="22">
        <v>840</v>
      </c>
      <c r="H115" s="22">
        <v>1241</v>
      </c>
      <c r="I115" s="17">
        <v>1.6719999999999999E-2</v>
      </c>
      <c r="J115" s="23">
        <f t="shared" si="2"/>
        <v>2</v>
      </c>
      <c r="K115" s="24">
        <f t="shared" si="3"/>
        <v>0.03</v>
      </c>
      <c r="L115" s="9" t="s">
        <v>1342</v>
      </c>
      <c r="M115" s="9" t="s">
        <v>358</v>
      </c>
    </row>
    <row r="116" spans="1:13" ht="30" customHeight="1" x14ac:dyDescent="0.3">
      <c r="A116" s="19" t="s">
        <v>1471</v>
      </c>
      <c r="B116" s="19" t="s">
        <v>1453</v>
      </c>
      <c r="C116" s="19" t="s">
        <v>1341</v>
      </c>
      <c r="D116" s="20">
        <v>16</v>
      </c>
      <c r="E116" s="21">
        <v>200.28</v>
      </c>
      <c r="F116" s="21">
        <v>183.16</v>
      </c>
      <c r="G116" s="22">
        <v>417</v>
      </c>
      <c r="H116" s="22">
        <v>427</v>
      </c>
      <c r="I116" s="17">
        <v>1.6719999999999999E-2</v>
      </c>
      <c r="J116" s="23">
        <f t="shared" si="2"/>
        <v>2</v>
      </c>
      <c r="K116" s="24">
        <f t="shared" si="3"/>
        <v>0.03</v>
      </c>
      <c r="L116" s="9" t="s">
        <v>1342</v>
      </c>
      <c r="M116" s="9" t="s">
        <v>358</v>
      </c>
    </row>
    <row r="117" spans="1:13" ht="30" customHeight="1" x14ac:dyDescent="0.3">
      <c r="A117" s="19" t="s">
        <v>1469</v>
      </c>
      <c r="B117" s="19" t="s">
        <v>1453</v>
      </c>
      <c r="C117" s="19" t="s">
        <v>1341</v>
      </c>
      <c r="D117" s="20">
        <v>3</v>
      </c>
      <c r="E117" s="21">
        <v>69.680000000000007</v>
      </c>
      <c r="F117" s="21">
        <v>69.680000000000007</v>
      </c>
      <c r="G117" s="22">
        <v>90</v>
      </c>
      <c r="H117" s="22">
        <v>210</v>
      </c>
      <c r="I117" s="17">
        <v>1.6719999999999999E-2</v>
      </c>
      <c r="J117" s="23">
        <f t="shared" si="2"/>
        <v>3</v>
      </c>
      <c r="K117" s="24">
        <f t="shared" si="3"/>
        <v>0.05</v>
      </c>
      <c r="L117" s="9" t="s">
        <v>1342</v>
      </c>
      <c r="M117" s="9" t="s">
        <v>358</v>
      </c>
    </row>
    <row r="118" spans="1:13" ht="30" customHeight="1" x14ac:dyDescent="0.3">
      <c r="A118" s="19" t="s">
        <v>1454</v>
      </c>
      <c r="B118" s="19" t="s">
        <v>1453</v>
      </c>
      <c r="C118" s="19" t="s">
        <v>1341</v>
      </c>
      <c r="D118" s="20">
        <v>3</v>
      </c>
      <c r="E118" s="21">
        <v>106.22</v>
      </c>
      <c r="F118" s="21">
        <v>59.27</v>
      </c>
      <c r="G118" s="22">
        <v>70</v>
      </c>
      <c r="H118" s="22">
        <v>150</v>
      </c>
      <c r="I118" s="17">
        <v>1.6719999999999999E-2</v>
      </c>
      <c r="J118" s="23">
        <f t="shared" si="2"/>
        <v>3</v>
      </c>
      <c r="K118" s="24">
        <f t="shared" si="3"/>
        <v>0.05</v>
      </c>
      <c r="L118" s="9" t="s">
        <v>1342</v>
      </c>
      <c r="M118" s="9" t="s">
        <v>358</v>
      </c>
    </row>
    <row r="119" spans="1:13" ht="30" customHeight="1" x14ac:dyDescent="0.3">
      <c r="A119" s="19" t="s">
        <v>1464</v>
      </c>
      <c r="B119" s="19" t="s">
        <v>1453</v>
      </c>
      <c r="C119" s="19" t="s">
        <v>1341</v>
      </c>
      <c r="D119" s="20">
        <v>5</v>
      </c>
      <c r="E119" s="21">
        <v>57.23</v>
      </c>
      <c r="F119" s="21">
        <v>57.23</v>
      </c>
      <c r="G119" s="22">
        <v>135</v>
      </c>
      <c r="H119" s="22">
        <v>210</v>
      </c>
      <c r="I119" s="17">
        <v>1.6719999999999999E-2</v>
      </c>
      <c r="J119" s="23">
        <f t="shared" si="2"/>
        <v>2</v>
      </c>
      <c r="K119" s="24">
        <f t="shared" si="3"/>
        <v>0.03</v>
      </c>
      <c r="L119" s="9" t="s">
        <v>1342</v>
      </c>
      <c r="M119" s="9" t="s">
        <v>358</v>
      </c>
    </row>
    <row r="120" spans="1:13" ht="30" customHeight="1" x14ac:dyDescent="0.3">
      <c r="A120" s="19" t="s">
        <v>1492</v>
      </c>
      <c r="B120" s="19" t="s">
        <v>1453</v>
      </c>
      <c r="C120" s="19" t="s">
        <v>1341</v>
      </c>
      <c r="D120" s="20">
        <v>7</v>
      </c>
      <c r="E120" s="21">
        <v>53.57</v>
      </c>
      <c r="F120" s="21">
        <v>15</v>
      </c>
      <c r="G120" s="22">
        <v>104</v>
      </c>
      <c r="H120" s="22">
        <v>114</v>
      </c>
      <c r="I120" s="17">
        <v>1.6719999999999999E-2</v>
      </c>
      <c r="J120" s="23">
        <f t="shared" si="2"/>
        <v>2</v>
      </c>
      <c r="K120" s="24">
        <f t="shared" si="3"/>
        <v>0.03</v>
      </c>
      <c r="L120" s="9" t="s">
        <v>1342</v>
      </c>
      <c r="M120" s="9" t="s">
        <v>358</v>
      </c>
    </row>
    <row r="121" spans="1:13" ht="30" customHeight="1" x14ac:dyDescent="0.3">
      <c r="A121" s="19" t="s">
        <v>1463</v>
      </c>
      <c r="B121" s="19" t="s">
        <v>1453</v>
      </c>
      <c r="C121" s="19" t="s">
        <v>1341</v>
      </c>
      <c r="D121" s="20">
        <v>1</v>
      </c>
      <c r="E121" s="21">
        <v>7.97</v>
      </c>
      <c r="F121" s="21">
        <v>7.97</v>
      </c>
      <c r="G121" s="22">
        <v>30</v>
      </c>
      <c r="H121" s="22">
        <v>30</v>
      </c>
      <c r="I121" s="17">
        <v>1.6719999999999999E-2</v>
      </c>
      <c r="J121" s="23">
        <f t="shared" si="2"/>
        <v>1</v>
      </c>
      <c r="K121" s="24">
        <f t="shared" si="3"/>
        <v>0.02</v>
      </c>
      <c r="L121" s="9" t="s">
        <v>1342</v>
      </c>
      <c r="M121" s="9" t="s">
        <v>358</v>
      </c>
    </row>
    <row r="122" spans="1:13" ht="30" customHeight="1" x14ac:dyDescent="0.3">
      <c r="A122" s="19" t="s">
        <v>1517</v>
      </c>
      <c r="B122" s="19" t="s">
        <v>1453</v>
      </c>
      <c r="C122" s="19" t="s">
        <v>1341</v>
      </c>
      <c r="D122" s="20">
        <v>9</v>
      </c>
      <c r="E122" s="21">
        <v>834.23</v>
      </c>
      <c r="F122" s="21">
        <v>7.02</v>
      </c>
      <c r="G122" s="22">
        <v>300</v>
      </c>
      <c r="H122" s="22">
        <v>420</v>
      </c>
      <c r="I122" s="17">
        <v>1.8460000000000001E-2</v>
      </c>
      <c r="J122" s="23">
        <f t="shared" si="2"/>
        <v>2</v>
      </c>
      <c r="K122" s="24">
        <f t="shared" si="3"/>
        <v>0.04</v>
      </c>
      <c r="L122" s="9" t="s">
        <v>1342</v>
      </c>
      <c r="M122" s="9" t="s">
        <v>358</v>
      </c>
    </row>
    <row r="123" spans="1:13" ht="30" customHeight="1" x14ac:dyDescent="0.3">
      <c r="A123" s="19" t="s">
        <v>1497</v>
      </c>
      <c r="B123" s="19" t="s">
        <v>1453</v>
      </c>
      <c r="C123" s="19" t="s">
        <v>1341</v>
      </c>
      <c r="D123" s="20">
        <v>1</v>
      </c>
      <c r="E123" s="21">
        <v>605.42999999999995</v>
      </c>
      <c r="F123" s="21">
        <v>0</v>
      </c>
      <c r="G123" s="22">
        <v>3</v>
      </c>
      <c r="H123" s="22">
        <v>150</v>
      </c>
      <c r="I123" s="17">
        <v>4.4999999999999998E-2</v>
      </c>
      <c r="J123" s="23">
        <f t="shared" si="2"/>
        <v>50</v>
      </c>
      <c r="K123" s="24">
        <f t="shared" si="3"/>
        <v>2.25</v>
      </c>
      <c r="L123" s="9" t="s">
        <v>1342</v>
      </c>
      <c r="M123" s="9" t="s">
        <v>358</v>
      </c>
    </row>
    <row r="124" spans="1:13" ht="30" customHeight="1" x14ac:dyDescent="0.3">
      <c r="A124" s="19" t="s">
        <v>1473</v>
      </c>
      <c r="B124" s="19" t="s">
        <v>1449</v>
      </c>
      <c r="C124" s="19" t="s">
        <v>1341</v>
      </c>
      <c r="D124" s="20">
        <v>5089</v>
      </c>
      <c r="E124" s="21">
        <v>144118.12</v>
      </c>
      <c r="F124" s="21">
        <v>86304.44</v>
      </c>
      <c r="G124" s="22">
        <v>97693</v>
      </c>
      <c r="H124" s="22">
        <v>135688</v>
      </c>
      <c r="I124" s="17">
        <v>2.0840000000000001E-2</v>
      </c>
      <c r="J124" s="23">
        <f t="shared" si="2"/>
        <v>2</v>
      </c>
      <c r="K124" s="24">
        <f t="shared" si="3"/>
        <v>0.04</v>
      </c>
      <c r="L124" s="9" t="s">
        <v>1342</v>
      </c>
      <c r="M124" s="9" t="s">
        <v>358</v>
      </c>
    </row>
    <row r="125" spans="1:13" ht="30" customHeight="1" x14ac:dyDescent="0.3">
      <c r="A125" s="19" t="s">
        <v>1474</v>
      </c>
      <c r="B125" s="19" t="s">
        <v>1449</v>
      </c>
      <c r="C125" s="19" t="s">
        <v>1341</v>
      </c>
      <c r="D125" s="20">
        <v>1291</v>
      </c>
      <c r="E125" s="21">
        <v>52052.61</v>
      </c>
      <c r="F125" s="21">
        <v>32364.46</v>
      </c>
      <c r="G125" s="22">
        <v>28286</v>
      </c>
      <c r="H125" s="22">
        <v>32435</v>
      </c>
      <c r="I125" s="17">
        <v>2.0840000000000001E-2</v>
      </c>
      <c r="J125" s="23">
        <f t="shared" si="2"/>
        <v>2</v>
      </c>
      <c r="K125" s="24">
        <f t="shared" si="3"/>
        <v>0.04</v>
      </c>
      <c r="L125" s="9" t="s">
        <v>1342</v>
      </c>
      <c r="M125" s="9" t="s">
        <v>358</v>
      </c>
    </row>
    <row r="126" spans="1:13" ht="30" customHeight="1" x14ac:dyDescent="0.3">
      <c r="A126" s="19" t="s">
        <v>1475</v>
      </c>
      <c r="B126" s="19" t="s">
        <v>1449</v>
      </c>
      <c r="C126" s="19" t="s">
        <v>1341</v>
      </c>
      <c r="D126" s="20">
        <v>577</v>
      </c>
      <c r="E126" s="21">
        <v>14388.65</v>
      </c>
      <c r="F126" s="21">
        <v>8220.7800000000007</v>
      </c>
      <c r="G126" s="22">
        <v>10200</v>
      </c>
      <c r="H126" s="22">
        <v>13892</v>
      </c>
      <c r="I126" s="17">
        <v>2.0840000000000001E-2</v>
      </c>
      <c r="J126" s="23">
        <f t="shared" si="2"/>
        <v>2</v>
      </c>
      <c r="K126" s="24">
        <f t="shared" si="3"/>
        <v>0.04</v>
      </c>
      <c r="L126" s="9" t="s">
        <v>1342</v>
      </c>
      <c r="M126" s="9" t="s">
        <v>358</v>
      </c>
    </row>
    <row r="127" spans="1:13" ht="30" customHeight="1" x14ac:dyDescent="0.3">
      <c r="A127" s="19" t="s">
        <v>1459</v>
      </c>
      <c r="B127" s="19" t="s">
        <v>1449</v>
      </c>
      <c r="C127" s="19" t="s">
        <v>1341</v>
      </c>
      <c r="D127" s="20">
        <v>438</v>
      </c>
      <c r="E127" s="21">
        <v>21550.21</v>
      </c>
      <c r="F127" s="21">
        <v>8193.33</v>
      </c>
      <c r="G127" s="22">
        <v>10576</v>
      </c>
      <c r="H127" s="22">
        <v>13645</v>
      </c>
      <c r="I127" s="17">
        <v>2.1870000000000001E-2</v>
      </c>
      <c r="J127" s="23">
        <f t="shared" si="2"/>
        <v>2</v>
      </c>
      <c r="K127" s="24">
        <f t="shared" si="3"/>
        <v>0.04</v>
      </c>
      <c r="L127" s="9" t="s">
        <v>1342</v>
      </c>
      <c r="M127" s="9" t="s">
        <v>358</v>
      </c>
    </row>
    <row r="128" spans="1:13" ht="30" customHeight="1" x14ac:dyDescent="0.3">
      <c r="A128" s="19" t="s">
        <v>1448</v>
      </c>
      <c r="B128" s="19" t="s">
        <v>1449</v>
      </c>
      <c r="C128" s="19" t="s">
        <v>1341</v>
      </c>
      <c r="D128" s="20">
        <v>376</v>
      </c>
      <c r="E128" s="21">
        <v>10809.66</v>
      </c>
      <c r="F128" s="21">
        <v>6544.34</v>
      </c>
      <c r="G128" s="22">
        <v>6778</v>
      </c>
      <c r="H128" s="22">
        <v>10202</v>
      </c>
      <c r="I128" s="17">
        <v>2.0840000000000001E-2</v>
      </c>
      <c r="J128" s="23">
        <f t="shared" si="2"/>
        <v>2</v>
      </c>
      <c r="K128" s="24">
        <f t="shared" si="3"/>
        <v>0.04</v>
      </c>
      <c r="L128" s="9" t="s">
        <v>1342</v>
      </c>
      <c r="M128" s="9" t="s">
        <v>358</v>
      </c>
    </row>
    <row r="129" spans="1:13" ht="30" customHeight="1" x14ac:dyDescent="0.3">
      <c r="A129" s="19" t="s">
        <v>1512</v>
      </c>
      <c r="B129" s="19" t="s">
        <v>1449</v>
      </c>
      <c r="C129" s="19" t="s">
        <v>1341</v>
      </c>
      <c r="D129" s="20">
        <v>418</v>
      </c>
      <c r="E129" s="21">
        <v>64596.89</v>
      </c>
      <c r="F129" s="21">
        <v>5004.87</v>
      </c>
      <c r="G129" s="22">
        <v>14565</v>
      </c>
      <c r="H129" s="22">
        <v>29709</v>
      </c>
      <c r="I129" s="17">
        <v>2.0840000000000001E-2</v>
      </c>
      <c r="J129" s="23">
        <f t="shared" si="2"/>
        <v>3</v>
      </c>
      <c r="K129" s="24">
        <f t="shared" si="3"/>
        <v>0.06</v>
      </c>
      <c r="L129" s="9" t="s">
        <v>1342</v>
      </c>
      <c r="M129" s="9" t="s">
        <v>358</v>
      </c>
    </row>
    <row r="130" spans="1:13" ht="30" customHeight="1" x14ac:dyDescent="0.3">
      <c r="A130" s="19" t="s">
        <v>1461</v>
      </c>
      <c r="B130" s="19" t="s">
        <v>1449</v>
      </c>
      <c r="C130" s="19" t="s">
        <v>1341</v>
      </c>
      <c r="D130" s="20">
        <v>440</v>
      </c>
      <c r="E130" s="21">
        <v>8282.17</v>
      </c>
      <c r="F130" s="21">
        <v>4587.4799999999996</v>
      </c>
      <c r="G130" s="22">
        <v>8405</v>
      </c>
      <c r="H130" s="22">
        <v>11916</v>
      </c>
      <c r="I130" s="17">
        <v>2.0840000000000001E-2</v>
      </c>
      <c r="J130" s="23">
        <f t="shared" si="2"/>
        <v>2</v>
      </c>
      <c r="K130" s="24">
        <f t="shared" si="3"/>
        <v>0.04</v>
      </c>
      <c r="L130" s="9" t="s">
        <v>1342</v>
      </c>
      <c r="M130" s="9" t="s">
        <v>358</v>
      </c>
    </row>
    <row r="131" spans="1:13" ht="30" customHeight="1" x14ac:dyDescent="0.3">
      <c r="A131" s="19" t="s">
        <v>1462</v>
      </c>
      <c r="B131" s="19" t="s">
        <v>1449</v>
      </c>
      <c r="C131" s="19" t="s">
        <v>1341</v>
      </c>
      <c r="D131" s="20">
        <v>1154</v>
      </c>
      <c r="E131" s="21">
        <v>10389.84</v>
      </c>
      <c r="F131" s="21">
        <v>4313.26</v>
      </c>
      <c r="G131" s="22">
        <v>19104</v>
      </c>
      <c r="H131" s="22">
        <v>26532</v>
      </c>
      <c r="I131" s="17">
        <v>2.0840000000000001E-2</v>
      </c>
      <c r="J131" s="23">
        <f t="shared" ref="J131:J194" si="4">ROUNDUP(H131/G131,0)</f>
        <v>2</v>
      </c>
      <c r="K131" s="24">
        <f t="shared" ref="K131:K194" si="5">ROUND(I131*J131,2)</f>
        <v>0.04</v>
      </c>
      <c r="L131" s="9" t="s">
        <v>1342</v>
      </c>
      <c r="M131" s="9" t="s">
        <v>358</v>
      </c>
    </row>
    <row r="132" spans="1:13" ht="30" customHeight="1" x14ac:dyDescent="0.3">
      <c r="A132" s="19" t="s">
        <v>1487</v>
      </c>
      <c r="B132" s="19" t="s">
        <v>1449</v>
      </c>
      <c r="C132" s="19" t="s">
        <v>1341</v>
      </c>
      <c r="D132" s="20">
        <v>564</v>
      </c>
      <c r="E132" s="21">
        <v>14434.36</v>
      </c>
      <c r="F132" s="21">
        <v>3408.02</v>
      </c>
      <c r="G132" s="22">
        <v>12731</v>
      </c>
      <c r="H132" s="22">
        <v>20169</v>
      </c>
      <c r="I132" s="17">
        <v>2.0840000000000001E-2</v>
      </c>
      <c r="J132" s="23">
        <f t="shared" si="4"/>
        <v>2</v>
      </c>
      <c r="K132" s="24">
        <f t="shared" si="5"/>
        <v>0.04</v>
      </c>
      <c r="L132" s="9" t="s">
        <v>1342</v>
      </c>
      <c r="M132" s="9" t="s">
        <v>358</v>
      </c>
    </row>
    <row r="133" spans="1:13" ht="30" customHeight="1" x14ac:dyDescent="0.3">
      <c r="A133" s="19" t="s">
        <v>1511</v>
      </c>
      <c r="B133" s="19" t="s">
        <v>1449</v>
      </c>
      <c r="C133" s="19" t="s">
        <v>1341</v>
      </c>
      <c r="D133" s="20">
        <v>167</v>
      </c>
      <c r="E133" s="21">
        <v>4844.8999999999996</v>
      </c>
      <c r="F133" s="21">
        <v>2454.5100000000002</v>
      </c>
      <c r="G133" s="22">
        <v>2516</v>
      </c>
      <c r="H133" s="22">
        <v>4246</v>
      </c>
      <c r="I133" s="17">
        <v>2.0840000000000001E-2</v>
      </c>
      <c r="J133" s="23">
        <f t="shared" si="4"/>
        <v>2</v>
      </c>
      <c r="K133" s="24">
        <f t="shared" si="5"/>
        <v>0.04</v>
      </c>
      <c r="L133" s="9" t="s">
        <v>1342</v>
      </c>
      <c r="M133" s="9" t="s">
        <v>358</v>
      </c>
    </row>
    <row r="134" spans="1:13" ht="30" customHeight="1" x14ac:dyDescent="0.3">
      <c r="A134" s="19" t="s">
        <v>1510</v>
      </c>
      <c r="B134" s="19" t="s">
        <v>1449</v>
      </c>
      <c r="C134" s="19" t="s">
        <v>1341</v>
      </c>
      <c r="D134" s="20">
        <v>136</v>
      </c>
      <c r="E134" s="21">
        <v>13073.58</v>
      </c>
      <c r="F134" s="21">
        <v>1942.01</v>
      </c>
      <c r="G134" s="22">
        <v>3763</v>
      </c>
      <c r="H134" s="22">
        <v>5349</v>
      </c>
      <c r="I134" s="17">
        <v>2.1870000000000001E-2</v>
      </c>
      <c r="J134" s="23">
        <f t="shared" si="4"/>
        <v>2</v>
      </c>
      <c r="K134" s="24">
        <f t="shared" si="5"/>
        <v>0.04</v>
      </c>
      <c r="L134" s="9" t="s">
        <v>1342</v>
      </c>
      <c r="M134" s="9" t="s">
        <v>358</v>
      </c>
    </row>
    <row r="135" spans="1:13" ht="30" customHeight="1" x14ac:dyDescent="0.3">
      <c r="A135" s="19" t="s">
        <v>1466</v>
      </c>
      <c r="B135" s="19" t="s">
        <v>1449</v>
      </c>
      <c r="C135" s="19" t="s">
        <v>1341</v>
      </c>
      <c r="D135" s="20">
        <v>104</v>
      </c>
      <c r="E135" s="21">
        <v>16377.28</v>
      </c>
      <c r="F135" s="21">
        <v>1289.71</v>
      </c>
      <c r="G135" s="22">
        <v>2682</v>
      </c>
      <c r="H135" s="22">
        <v>3049</v>
      </c>
      <c r="I135" s="17">
        <v>2.0840000000000001E-2</v>
      </c>
      <c r="J135" s="23">
        <f t="shared" si="4"/>
        <v>2</v>
      </c>
      <c r="K135" s="24">
        <f t="shared" si="5"/>
        <v>0.04</v>
      </c>
      <c r="L135" s="9" t="s">
        <v>1342</v>
      </c>
      <c r="M135" s="9" t="s">
        <v>358</v>
      </c>
    </row>
    <row r="136" spans="1:13" ht="30" customHeight="1" x14ac:dyDescent="0.3">
      <c r="A136" s="19" t="s">
        <v>1484</v>
      </c>
      <c r="B136" s="19" t="s">
        <v>1449</v>
      </c>
      <c r="C136" s="19" t="s">
        <v>1341</v>
      </c>
      <c r="D136" s="20">
        <v>96</v>
      </c>
      <c r="E136" s="21">
        <v>4128.82</v>
      </c>
      <c r="F136" s="21">
        <v>1052.72</v>
      </c>
      <c r="G136" s="22">
        <v>2104</v>
      </c>
      <c r="H136" s="22">
        <v>2739</v>
      </c>
      <c r="I136" s="17">
        <v>2.0840000000000001E-2</v>
      </c>
      <c r="J136" s="23">
        <f t="shared" si="4"/>
        <v>2</v>
      </c>
      <c r="K136" s="24">
        <f t="shared" si="5"/>
        <v>0.04</v>
      </c>
      <c r="L136" s="9" t="s">
        <v>1342</v>
      </c>
      <c r="M136" s="9" t="s">
        <v>358</v>
      </c>
    </row>
    <row r="137" spans="1:13" ht="30" customHeight="1" x14ac:dyDescent="0.3">
      <c r="A137" s="19" t="s">
        <v>1486</v>
      </c>
      <c r="B137" s="19" t="s">
        <v>1449</v>
      </c>
      <c r="C137" s="19" t="s">
        <v>1341</v>
      </c>
      <c r="D137" s="20">
        <v>81</v>
      </c>
      <c r="E137" s="21">
        <v>2014.31</v>
      </c>
      <c r="F137" s="21">
        <v>855.43</v>
      </c>
      <c r="G137" s="22">
        <v>2103</v>
      </c>
      <c r="H137" s="22">
        <v>2936</v>
      </c>
      <c r="I137" s="17">
        <v>2.0840000000000001E-2</v>
      </c>
      <c r="J137" s="23">
        <f t="shared" si="4"/>
        <v>2</v>
      </c>
      <c r="K137" s="24">
        <f t="shared" si="5"/>
        <v>0.04</v>
      </c>
      <c r="L137" s="9" t="s">
        <v>1342</v>
      </c>
      <c r="M137" s="9" t="s">
        <v>358</v>
      </c>
    </row>
    <row r="138" spans="1:13" ht="30" customHeight="1" x14ac:dyDescent="0.3">
      <c r="A138" s="19" t="s">
        <v>1495</v>
      </c>
      <c r="B138" s="19" t="s">
        <v>1449</v>
      </c>
      <c r="C138" s="19" t="s">
        <v>1341</v>
      </c>
      <c r="D138" s="20">
        <v>82</v>
      </c>
      <c r="E138" s="21">
        <v>1021.27</v>
      </c>
      <c r="F138" s="21">
        <v>639.80999999999995</v>
      </c>
      <c r="G138" s="22">
        <v>1893</v>
      </c>
      <c r="H138" s="22">
        <v>2190</v>
      </c>
      <c r="I138" s="17">
        <v>2.0840000000000001E-2</v>
      </c>
      <c r="J138" s="23">
        <f t="shared" si="4"/>
        <v>2</v>
      </c>
      <c r="K138" s="24">
        <f t="shared" si="5"/>
        <v>0.04</v>
      </c>
      <c r="L138" s="9" t="s">
        <v>1342</v>
      </c>
      <c r="M138" s="9" t="s">
        <v>358</v>
      </c>
    </row>
    <row r="139" spans="1:13" ht="30" customHeight="1" x14ac:dyDescent="0.3">
      <c r="A139" s="19" t="s">
        <v>1468</v>
      </c>
      <c r="B139" s="19" t="s">
        <v>1449</v>
      </c>
      <c r="C139" s="19" t="s">
        <v>1341</v>
      </c>
      <c r="D139" s="20">
        <v>24</v>
      </c>
      <c r="E139" s="21">
        <v>430.81</v>
      </c>
      <c r="F139" s="21">
        <v>334.37</v>
      </c>
      <c r="G139" s="22">
        <v>308</v>
      </c>
      <c r="H139" s="22">
        <v>408</v>
      </c>
      <c r="I139" s="17">
        <v>2.0840000000000001E-2</v>
      </c>
      <c r="J139" s="23">
        <f t="shared" si="4"/>
        <v>2</v>
      </c>
      <c r="K139" s="24">
        <f t="shared" si="5"/>
        <v>0.04</v>
      </c>
      <c r="L139" s="9" t="s">
        <v>1342</v>
      </c>
      <c r="M139" s="9" t="s">
        <v>358</v>
      </c>
    </row>
    <row r="140" spans="1:13" ht="30" customHeight="1" x14ac:dyDescent="0.3">
      <c r="A140" s="19" t="s">
        <v>1481</v>
      </c>
      <c r="B140" s="19" t="s">
        <v>1449</v>
      </c>
      <c r="C140" s="19" t="s">
        <v>1341</v>
      </c>
      <c r="D140" s="20">
        <v>26</v>
      </c>
      <c r="E140" s="21">
        <v>1012.4</v>
      </c>
      <c r="F140" s="21">
        <v>150.19</v>
      </c>
      <c r="G140" s="22">
        <v>553</v>
      </c>
      <c r="H140" s="22">
        <v>729</v>
      </c>
      <c r="I140" s="17">
        <v>2.0840000000000001E-2</v>
      </c>
      <c r="J140" s="23">
        <f t="shared" si="4"/>
        <v>2</v>
      </c>
      <c r="K140" s="24">
        <f t="shared" si="5"/>
        <v>0.04</v>
      </c>
      <c r="L140" s="9" t="s">
        <v>1342</v>
      </c>
      <c r="M140" s="9" t="s">
        <v>358</v>
      </c>
    </row>
    <row r="141" spans="1:13" ht="30" customHeight="1" x14ac:dyDescent="0.3">
      <c r="A141" s="19" t="s">
        <v>1504</v>
      </c>
      <c r="B141" s="19" t="s">
        <v>1449</v>
      </c>
      <c r="C141" s="19" t="s">
        <v>1341</v>
      </c>
      <c r="D141" s="20">
        <v>29</v>
      </c>
      <c r="E141" s="21">
        <v>1894.21</v>
      </c>
      <c r="F141" s="21">
        <v>129.9</v>
      </c>
      <c r="G141" s="22">
        <v>792</v>
      </c>
      <c r="H141" s="22">
        <v>915</v>
      </c>
      <c r="I141" s="17">
        <v>2.0840000000000001E-2</v>
      </c>
      <c r="J141" s="23">
        <f t="shared" si="4"/>
        <v>2</v>
      </c>
      <c r="K141" s="24">
        <f t="shared" si="5"/>
        <v>0.04</v>
      </c>
      <c r="L141" s="9" t="s">
        <v>1342</v>
      </c>
      <c r="M141" s="9" t="s">
        <v>358</v>
      </c>
    </row>
    <row r="142" spans="1:13" ht="30" customHeight="1" x14ac:dyDescent="0.3">
      <c r="A142" s="19" t="s">
        <v>1494</v>
      </c>
      <c r="B142" s="19" t="s">
        <v>1449</v>
      </c>
      <c r="C142" s="19" t="s">
        <v>1341</v>
      </c>
      <c r="D142" s="20">
        <v>8</v>
      </c>
      <c r="E142" s="21">
        <v>163.28</v>
      </c>
      <c r="F142" s="21">
        <v>128.53</v>
      </c>
      <c r="G142" s="22">
        <v>169</v>
      </c>
      <c r="H142" s="22">
        <v>264</v>
      </c>
      <c r="I142" s="17">
        <v>2.0840000000000001E-2</v>
      </c>
      <c r="J142" s="23">
        <f t="shared" si="4"/>
        <v>2</v>
      </c>
      <c r="K142" s="24">
        <f t="shared" si="5"/>
        <v>0.04</v>
      </c>
      <c r="L142" s="9" t="s">
        <v>1342</v>
      </c>
      <c r="M142" s="9" t="s">
        <v>358</v>
      </c>
    </row>
    <row r="143" spans="1:13" ht="30" customHeight="1" x14ac:dyDescent="0.3">
      <c r="A143" s="19" t="s">
        <v>1467</v>
      </c>
      <c r="B143" s="19" t="s">
        <v>1449</v>
      </c>
      <c r="C143" s="19" t="s">
        <v>1341</v>
      </c>
      <c r="D143" s="20">
        <v>6</v>
      </c>
      <c r="E143" s="21">
        <v>102.91</v>
      </c>
      <c r="F143" s="21">
        <v>82.27</v>
      </c>
      <c r="G143" s="22">
        <v>120</v>
      </c>
      <c r="H143" s="22">
        <v>160</v>
      </c>
      <c r="I143" s="17">
        <v>2.0840000000000001E-2</v>
      </c>
      <c r="J143" s="23">
        <f t="shared" si="4"/>
        <v>2</v>
      </c>
      <c r="K143" s="24">
        <f t="shared" si="5"/>
        <v>0.04</v>
      </c>
      <c r="L143" s="9" t="s">
        <v>1342</v>
      </c>
      <c r="M143" s="9" t="s">
        <v>358</v>
      </c>
    </row>
    <row r="144" spans="1:13" ht="30" customHeight="1" x14ac:dyDescent="0.3">
      <c r="A144" s="19" t="s">
        <v>1480</v>
      </c>
      <c r="B144" s="19" t="s">
        <v>1449</v>
      </c>
      <c r="C144" s="19" t="s">
        <v>1341</v>
      </c>
      <c r="D144" s="20">
        <v>13</v>
      </c>
      <c r="E144" s="21">
        <v>248.77</v>
      </c>
      <c r="F144" s="21">
        <v>76.06</v>
      </c>
      <c r="G144" s="22">
        <v>314</v>
      </c>
      <c r="H144" s="22">
        <v>559</v>
      </c>
      <c r="I144" s="17">
        <v>2.0840000000000001E-2</v>
      </c>
      <c r="J144" s="23">
        <f t="shared" si="4"/>
        <v>2</v>
      </c>
      <c r="K144" s="24">
        <f t="shared" si="5"/>
        <v>0.04</v>
      </c>
      <c r="L144" s="9" t="s">
        <v>1342</v>
      </c>
      <c r="M144" s="9" t="s">
        <v>358</v>
      </c>
    </row>
    <row r="145" spans="1:13" ht="30" customHeight="1" x14ac:dyDescent="0.3">
      <c r="A145" s="19" t="s">
        <v>1500</v>
      </c>
      <c r="B145" s="19" t="s">
        <v>1449</v>
      </c>
      <c r="C145" s="19" t="s">
        <v>1341</v>
      </c>
      <c r="D145" s="20">
        <v>3</v>
      </c>
      <c r="E145" s="21">
        <v>67.599999999999994</v>
      </c>
      <c r="F145" s="21">
        <v>51.18</v>
      </c>
      <c r="G145" s="22">
        <v>183</v>
      </c>
      <c r="H145" s="22">
        <v>500</v>
      </c>
      <c r="I145" s="17">
        <v>2.0840000000000001E-2</v>
      </c>
      <c r="J145" s="23">
        <f t="shared" si="4"/>
        <v>3</v>
      </c>
      <c r="K145" s="24">
        <f t="shared" si="5"/>
        <v>0.06</v>
      </c>
      <c r="L145" s="9" t="s">
        <v>1342</v>
      </c>
      <c r="M145" s="9" t="s">
        <v>358</v>
      </c>
    </row>
    <row r="146" spans="1:13" ht="30" customHeight="1" x14ac:dyDescent="0.3">
      <c r="A146" s="19" t="s">
        <v>1458</v>
      </c>
      <c r="B146" s="19" t="s">
        <v>1449</v>
      </c>
      <c r="C146" s="19" t="s">
        <v>1341</v>
      </c>
      <c r="D146" s="20">
        <v>1</v>
      </c>
      <c r="E146" s="21">
        <v>355.17</v>
      </c>
      <c r="F146" s="21">
        <v>0</v>
      </c>
      <c r="G146" s="22">
        <v>1</v>
      </c>
      <c r="H146" s="22">
        <v>90</v>
      </c>
      <c r="I146" s="17">
        <v>2.0840000000000001E-2</v>
      </c>
      <c r="J146" s="23">
        <f t="shared" si="4"/>
        <v>90</v>
      </c>
      <c r="K146" s="24">
        <f t="shared" si="5"/>
        <v>1.88</v>
      </c>
      <c r="L146" s="9" t="s">
        <v>1342</v>
      </c>
      <c r="M146" s="9" t="s">
        <v>358</v>
      </c>
    </row>
    <row r="147" spans="1:13" ht="30" customHeight="1" x14ac:dyDescent="0.3">
      <c r="A147" s="19" t="s">
        <v>1502</v>
      </c>
      <c r="B147" s="19" t="s">
        <v>1449</v>
      </c>
      <c r="C147" s="19" t="s">
        <v>1341</v>
      </c>
      <c r="D147" s="20">
        <v>4</v>
      </c>
      <c r="E147" s="21">
        <v>171.97</v>
      </c>
      <c r="F147" s="21">
        <v>0</v>
      </c>
      <c r="G147" s="22">
        <v>60</v>
      </c>
      <c r="H147" s="22">
        <v>105</v>
      </c>
      <c r="I147" s="17">
        <v>2.0840000000000001E-2</v>
      </c>
      <c r="J147" s="23">
        <f t="shared" si="4"/>
        <v>2</v>
      </c>
      <c r="K147" s="24">
        <f t="shared" si="5"/>
        <v>0.04</v>
      </c>
      <c r="L147" s="9" t="s">
        <v>1342</v>
      </c>
      <c r="M147" s="9" t="s">
        <v>358</v>
      </c>
    </row>
    <row r="148" spans="1:13" ht="30" customHeight="1" x14ac:dyDescent="0.3">
      <c r="A148" s="19" t="s">
        <v>1503</v>
      </c>
      <c r="B148" s="19" t="s">
        <v>1449</v>
      </c>
      <c r="C148" s="19" t="s">
        <v>1341</v>
      </c>
      <c r="D148" s="20">
        <v>9</v>
      </c>
      <c r="E148" s="21">
        <v>453.32</v>
      </c>
      <c r="F148" s="21">
        <v>0</v>
      </c>
      <c r="G148" s="22">
        <v>135</v>
      </c>
      <c r="H148" s="22">
        <v>285</v>
      </c>
      <c r="I148" s="17">
        <v>2.0840000000000001E-2</v>
      </c>
      <c r="J148" s="23">
        <f t="shared" si="4"/>
        <v>3</v>
      </c>
      <c r="K148" s="24">
        <f t="shared" si="5"/>
        <v>0.06</v>
      </c>
      <c r="L148" s="9" t="s">
        <v>1342</v>
      </c>
      <c r="M148" s="9" t="s">
        <v>358</v>
      </c>
    </row>
    <row r="149" spans="1:13" ht="30" customHeight="1" x14ac:dyDescent="0.3">
      <c r="A149" s="19" t="s">
        <v>1456</v>
      </c>
      <c r="B149" s="19" t="s">
        <v>1447</v>
      </c>
      <c r="C149" s="19" t="s">
        <v>1341</v>
      </c>
      <c r="D149" s="20">
        <v>22</v>
      </c>
      <c r="E149" s="21">
        <v>24509.15</v>
      </c>
      <c r="F149" s="21">
        <v>9883.14</v>
      </c>
      <c r="G149" s="22">
        <v>582</v>
      </c>
      <c r="H149" s="22">
        <v>832</v>
      </c>
      <c r="I149" s="17">
        <v>1.1095600000000001</v>
      </c>
      <c r="J149" s="23">
        <f t="shared" si="4"/>
        <v>2</v>
      </c>
      <c r="K149" s="24">
        <f t="shared" si="5"/>
        <v>2.2200000000000002</v>
      </c>
      <c r="L149" s="9" t="s">
        <v>1342</v>
      </c>
      <c r="M149" s="9" t="s">
        <v>358</v>
      </c>
    </row>
    <row r="150" spans="1:13" ht="30" customHeight="1" x14ac:dyDescent="0.3">
      <c r="A150" s="19" t="s">
        <v>1472</v>
      </c>
      <c r="B150" s="19" t="s">
        <v>1447</v>
      </c>
      <c r="C150" s="19" t="s">
        <v>1341</v>
      </c>
      <c r="D150" s="20">
        <v>4</v>
      </c>
      <c r="E150" s="21">
        <v>6258.18</v>
      </c>
      <c r="F150" s="21">
        <v>2822.13</v>
      </c>
      <c r="G150" s="22">
        <v>105</v>
      </c>
      <c r="H150" s="22">
        <v>255</v>
      </c>
      <c r="I150" s="17">
        <v>1.1095600000000001</v>
      </c>
      <c r="J150" s="23">
        <f t="shared" si="4"/>
        <v>3</v>
      </c>
      <c r="K150" s="24">
        <f t="shared" si="5"/>
        <v>3.33</v>
      </c>
      <c r="L150" s="9" t="s">
        <v>1342</v>
      </c>
      <c r="M150" s="9" t="s">
        <v>358</v>
      </c>
    </row>
    <row r="151" spans="1:13" ht="30" customHeight="1" x14ac:dyDescent="0.3">
      <c r="A151" s="19" t="s">
        <v>1446</v>
      </c>
      <c r="B151" s="19" t="s">
        <v>1447</v>
      </c>
      <c r="C151" s="19" t="s">
        <v>1341</v>
      </c>
      <c r="D151" s="20">
        <v>1</v>
      </c>
      <c r="E151" s="21">
        <v>1359</v>
      </c>
      <c r="F151" s="21">
        <v>0</v>
      </c>
      <c r="G151" s="22">
        <v>0</v>
      </c>
      <c r="H151" s="22">
        <v>30</v>
      </c>
      <c r="I151" s="17">
        <v>1.1095600000000001</v>
      </c>
      <c r="J151" s="23" t="s">
        <v>1700</v>
      </c>
      <c r="K151" s="24" t="s">
        <v>1700</v>
      </c>
      <c r="L151" s="9" t="s">
        <v>1342</v>
      </c>
      <c r="M151" s="9" t="s">
        <v>358</v>
      </c>
    </row>
    <row r="152" spans="1:13" ht="30" customHeight="1" x14ac:dyDescent="0.3">
      <c r="A152" s="19" t="s">
        <v>1508</v>
      </c>
      <c r="B152" s="19" t="s">
        <v>1447</v>
      </c>
      <c r="C152" s="19" t="s">
        <v>1341</v>
      </c>
      <c r="D152" s="20">
        <v>1</v>
      </c>
      <c r="E152" s="21">
        <v>1702</v>
      </c>
      <c r="F152" s="21">
        <v>0</v>
      </c>
      <c r="G152" s="22">
        <v>30</v>
      </c>
      <c r="H152" s="22">
        <v>30</v>
      </c>
      <c r="I152" s="17">
        <v>1.1463300000000001</v>
      </c>
      <c r="J152" s="23">
        <f t="shared" si="4"/>
        <v>1</v>
      </c>
      <c r="K152" s="24">
        <f t="shared" si="5"/>
        <v>1.1499999999999999</v>
      </c>
      <c r="L152" s="9" t="s">
        <v>1342</v>
      </c>
      <c r="M152" s="9" t="s">
        <v>358</v>
      </c>
    </row>
    <row r="153" spans="1:13" ht="30" customHeight="1" x14ac:dyDescent="0.3">
      <c r="A153" s="19" t="s">
        <v>1498</v>
      </c>
      <c r="B153" s="19" t="s">
        <v>1499</v>
      </c>
      <c r="C153" s="19" t="s">
        <v>1341</v>
      </c>
      <c r="D153" s="20">
        <v>10</v>
      </c>
      <c r="E153" s="21">
        <v>17352.2</v>
      </c>
      <c r="F153" s="21">
        <v>17352.2</v>
      </c>
      <c r="G153" s="22">
        <v>300</v>
      </c>
      <c r="H153" s="22">
        <v>300</v>
      </c>
      <c r="I153" s="17">
        <v>63.494999999999997</v>
      </c>
      <c r="J153" s="23">
        <f t="shared" si="4"/>
        <v>1</v>
      </c>
      <c r="K153" s="24">
        <f t="shared" si="5"/>
        <v>63.5</v>
      </c>
      <c r="L153" s="9" t="s">
        <v>1342</v>
      </c>
      <c r="M153" s="9" t="s">
        <v>358</v>
      </c>
    </row>
    <row r="154" spans="1:13" ht="30" customHeight="1" x14ac:dyDescent="0.3">
      <c r="A154" s="19" t="s">
        <v>1507</v>
      </c>
      <c r="B154" s="19" t="s">
        <v>1451</v>
      </c>
      <c r="C154" s="19" t="s">
        <v>1341</v>
      </c>
      <c r="D154" s="20">
        <v>100</v>
      </c>
      <c r="E154" s="21">
        <v>70525.850000000006</v>
      </c>
      <c r="F154" s="21">
        <v>8275.9599999999991</v>
      </c>
      <c r="G154" s="22">
        <v>3652</v>
      </c>
      <c r="H154" s="22">
        <v>4577</v>
      </c>
      <c r="I154" s="17">
        <v>5.23142</v>
      </c>
      <c r="J154" s="23">
        <f t="shared" si="4"/>
        <v>2</v>
      </c>
      <c r="K154" s="24">
        <f t="shared" si="5"/>
        <v>10.46</v>
      </c>
      <c r="L154" s="9" t="s">
        <v>1342</v>
      </c>
      <c r="M154" s="9" t="s">
        <v>358</v>
      </c>
    </row>
    <row r="155" spans="1:13" ht="30" customHeight="1" x14ac:dyDescent="0.3">
      <c r="A155" s="19" t="s">
        <v>1496</v>
      </c>
      <c r="B155" s="19" t="s">
        <v>1451</v>
      </c>
      <c r="C155" s="19" t="s">
        <v>1341</v>
      </c>
      <c r="D155" s="20">
        <v>169</v>
      </c>
      <c r="E155" s="21">
        <v>25211.93</v>
      </c>
      <c r="F155" s="21">
        <v>7774.22</v>
      </c>
      <c r="G155" s="22">
        <v>4448</v>
      </c>
      <c r="H155" s="22">
        <v>6413</v>
      </c>
      <c r="I155" s="17">
        <v>0.35087000000000002</v>
      </c>
      <c r="J155" s="23">
        <f t="shared" si="4"/>
        <v>2</v>
      </c>
      <c r="K155" s="24">
        <f t="shared" si="5"/>
        <v>0.7</v>
      </c>
      <c r="L155" s="9" t="s">
        <v>1342</v>
      </c>
      <c r="M155" s="9" t="s">
        <v>358</v>
      </c>
    </row>
    <row r="156" spans="1:13" ht="30" customHeight="1" x14ac:dyDescent="0.3">
      <c r="A156" s="19" t="s">
        <v>1450</v>
      </c>
      <c r="B156" s="19" t="s">
        <v>1451</v>
      </c>
      <c r="C156" s="19" t="s">
        <v>1341</v>
      </c>
      <c r="D156" s="20">
        <v>119</v>
      </c>
      <c r="E156" s="21">
        <v>11079.69</v>
      </c>
      <c r="F156" s="21">
        <v>7619.33</v>
      </c>
      <c r="G156" s="22">
        <v>2306</v>
      </c>
      <c r="H156" s="22">
        <v>4030</v>
      </c>
      <c r="I156" s="17">
        <v>0.35087000000000002</v>
      </c>
      <c r="J156" s="23">
        <f t="shared" si="4"/>
        <v>2</v>
      </c>
      <c r="K156" s="24">
        <f t="shared" si="5"/>
        <v>0.7</v>
      </c>
      <c r="L156" s="9" t="s">
        <v>1342</v>
      </c>
      <c r="M156" s="9" t="s">
        <v>358</v>
      </c>
    </row>
    <row r="157" spans="1:13" ht="30" customHeight="1" x14ac:dyDescent="0.3">
      <c r="A157" s="19" t="s">
        <v>1476</v>
      </c>
      <c r="B157" s="19" t="s">
        <v>1451</v>
      </c>
      <c r="C157" s="19" t="s">
        <v>1341</v>
      </c>
      <c r="D157" s="20">
        <v>188</v>
      </c>
      <c r="E157" s="21">
        <v>63966.02</v>
      </c>
      <c r="F157" s="21">
        <v>5486.5</v>
      </c>
      <c r="G157" s="22">
        <v>5269</v>
      </c>
      <c r="H157" s="22">
        <v>10474</v>
      </c>
      <c r="I157" s="17">
        <v>0.35087000000000002</v>
      </c>
      <c r="J157" s="23">
        <f t="shared" si="4"/>
        <v>2</v>
      </c>
      <c r="K157" s="24">
        <f t="shared" si="5"/>
        <v>0.7</v>
      </c>
      <c r="L157" s="9" t="s">
        <v>1342</v>
      </c>
      <c r="M157" s="9" t="s">
        <v>358</v>
      </c>
    </row>
    <row r="158" spans="1:13" ht="30" customHeight="1" x14ac:dyDescent="0.3">
      <c r="A158" s="19" t="s">
        <v>1513</v>
      </c>
      <c r="B158" s="19" t="s">
        <v>1451</v>
      </c>
      <c r="C158" s="19" t="s">
        <v>1341</v>
      </c>
      <c r="D158" s="20">
        <v>247</v>
      </c>
      <c r="E158" s="21">
        <v>81956.41</v>
      </c>
      <c r="F158" s="21">
        <v>4591.88</v>
      </c>
      <c r="G158" s="22">
        <v>7272</v>
      </c>
      <c r="H158" s="22">
        <v>7898</v>
      </c>
      <c r="I158" s="17">
        <v>0.35087000000000002</v>
      </c>
      <c r="J158" s="23">
        <f t="shared" si="4"/>
        <v>2</v>
      </c>
      <c r="K158" s="24">
        <f t="shared" si="5"/>
        <v>0.7</v>
      </c>
      <c r="L158" s="9" t="s">
        <v>1342</v>
      </c>
      <c r="M158" s="9" t="s">
        <v>358</v>
      </c>
    </row>
    <row r="159" spans="1:13" ht="30" customHeight="1" x14ac:dyDescent="0.3">
      <c r="A159" s="19" t="s">
        <v>1488</v>
      </c>
      <c r="B159" s="19" t="s">
        <v>1451</v>
      </c>
      <c r="C159" s="19" t="s">
        <v>1341</v>
      </c>
      <c r="D159" s="20">
        <v>1</v>
      </c>
      <c r="E159" s="21">
        <v>26.71</v>
      </c>
      <c r="F159" s="21">
        <v>26.71</v>
      </c>
      <c r="G159" s="22">
        <v>14</v>
      </c>
      <c r="H159" s="22">
        <v>14</v>
      </c>
      <c r="I159" s="17">
        <v>0.31440000000000001</v>
      </c>
      <c r="J159" s="23">
        <f t="shared" si="4"/>
        <v>1</v>
      </c>
      <c r="K159" s="24">
        <f t="shared" si="5"/>
        <v>0.31</v>
      </c>
      <c r="L159" s="9" t="s">
        <v>1342</v>
      </c>
      <c r="M159" s="9" t="s">
        <v>358</v>
      </c>
    </row>
    <row r="160" spans="1:13" ht="30" customHeight="1" x14ac:dyDescent="0.3">
      <c r="A160" s="19" t="s">
        <v>1457</v>
      </c>
      <c r="B160" s="19" t="s">
        <v>1451</v>
      </c>
      <c r="C160" s="19" t="s">
        <v>1341</v>
      </c>
      <c r="D160" s="20">
        <v>1</v>
      </c>
      <c r="E160" s="21">
        <v>198.6</v>
      </c>
      <c r="F160" s="21">
        <v>0</v>
      </c>
      <c r="G160" s="22">
        <v>30</v>
      </c>
      <c r="H160" s="22">
        <v>30</v>
      </c>
      <c r="I160" s="17">
        <v>1.10703</v>
      </c>
      <c r="J160" s="23">
        <f t="shared" si="4"/>
        <v>1</v>
      </c>
      <c r="K160" s="24">
        <f t="shared" si="5"/>
        <v>1.1100000000000001</v>
      </c>
      <c r="L160" s="9" t="s">
        <v>1342</v>
      </c>
      <c r="M160" s="9" t="s">
        <v>358</v>
      </c>
    </row>
    <row r="161" spans="1:13" ht="30" customHeight="1" x14ac:dyDescent="0.3">
      <c r="A161" s="19" t="s">
        <v>1509</v>
      </c>
      <c r="B161" s="19" t="s">
        <v>1451</v>
      </c>
      <c r="C161" s="19" t="s">
        <v>1341</v>
      </c>
      <c r="D161" s="20">
        <v>4</v>
      </c>
      <c r="E161" s="21">
        <v>4595.88</v>
      </c>
      <c r="F161" s="21">
        <v>0</v>
      </c>
      <c r="G161" s="22">
        <v>240</v>
      </c>
      <c r="H161" s="22">
        <v>540</v>
      </c>
      <c r="I161" s="17">
        <v>1.6463300000000001</v>
      </c>
      <c r="J161" s="23">
        <f t="shared" si="4"/>
        <v>3</v>
      </c>
      <c r="K161" s="24">
        <f t="shared" si="5"/>
        <v>4.9400000000000004</v>
      </c>
      <c r="L161" s="9" t="s">
        <v>1342</v>
      </c>
      <c r="M161" s="9" t="s">
        <v>358</v>
      </c>
    </row>
    <row r="162" spans="1:13" ht="30" customHeight="1" x14ac:dyDescent="0.3">
      <c r="A162" s="19" t="s">
        <v>1522</v>
      </c>
      <c r="B162" s="19" t="s">
        <v>1523</v>
      </c>
      <c r="C162" s="19" t="s">
        <v>1341</v>
      </c>
      <c r="D162" s="20">
        <v>10</v>
      </c>
      <c r="E162" s="21">
        <v>2934.92</v>
      </c>
      <c r="F162" s="21">
        <v>2845.27</v>
      </c>
      <c r="G162" s="22">
        <v>480</v>
      </c>
      <c r="H162" s="22">
        <v>1800</v>
      </c>
      <c r="I162" s="17">
        <v>0.97782000000000002</v>
      </c>
      <c r="J162" s="23">
        <f t="shared" si="4"/>
        <v>4</v>
      </c>
      <c r="K162" s="24">
        <f t="shared" si="5"/>
        <v>3.91</v>
      </c>
      <c r="L162" s="9" t="s">
        <v>1342</v>
      </c>
      <c r="M162" s="9" t="s">
        <v>358</v>
      </c>
    </row>
    <row r="163" spans="1:13" ht="30" customHeight="1" x14ac:dyDescent="0.3">
      <c r="A163" s="19" t="s">
        <v>1518</v>
      </c>
      <c r="B163" s="19" t="s">
        <v>1519</v>
      </c>
      <c r="C163" s="19" t="s">
        <v>1341</v>
      </c>
      <c r="D163" s="20">
        <v>35</v>
      </c>
      <c r="E163" s="21">
        <v>2257.9899999999998</v>
      </c>
      <c r="F163" s="21">
        <v>1971.21</v>
      </c>
      <c r="G163" s="22">
        <v>1095</v>
      </c>
      <c r="H163" s="22">
        <v>4245</v>
      </c>
      <c r="I163" s="17">
        <v>0.38416</v>
      </c>
      <c r="J163" s="23">
        <f t="shared" si="4"/>
        <v>4</v>
      </c>
      <c r="K163" s="24">
        <f t="shared" si="5"/>
        <v>1.54</v>
      </c>
      <c r="L163" s="9" t="s">
        <v>1342</v>
      </c>
      <c r="M163" s="9" t="s">
        <v>358</v>
      </c>
    </row>
    <row r="164" spans="1:13" ht="30" customHeight="1" x14ac:dyDescent="0.3">
      <c r="A164" s="19" t="s">
        <v>1524</v>
      </c>
      <c r="B164" s="19" t="s">
        <v>1519</v>
      </c>
      <c r="C164" s="19" t="s">
        <v>1341</v>
      </c>
      <c r="D164" s="20">
        <v>3</v>
      </c>
      <c r="E164" s="21">
        <v>171.18</v>
      </c>
      <c r="F164" s="21">
        <v>101.89</v>
      </c>
      <c r="G164" s="22">
        <v>54</v>
      </c>
      <c r="H164" s="22">
        <v>253</v>
      </c>
      <c r="I164" s="17">
        <v>0.38416</v>
      </c>
      <c r="J164" s="23">
        <f t="shared" si="4"/>
        <v>5</v>
      </c>
      <c r="K164" s="24">
        <f t="shared" si="5"/>
        <v>1.92</v>
      </c>
      <c r="L164" s="9" t="s">
        <v>1342</v>
      </c>
      <c r="M164" s="9" t="s">
        <v>358</v>
      </c>
    </row>
    <row r="165" spans="1:13" ht="30" customHeight="1" x14ac:dyDescent="0.3">
      <c r="A165" s="19" t="s">
        <v>1520</v>
      </c>
      <c r="B165" s="19" t="s">
        <v>1521</v>
      </c>
      <c r="C165" s="19" t="s">
        <v>1341</v>
      </c>
      <c r="D165" s="20">
        <v>37</v>
      </c>
      <c r="E165" s="21">
        <v>2986.62</v>
      </c>
      <c r="F165" s="21">
        <v>2986.62</v>
      </c>
      <c r="G165" s="22">
        <v>1198</v>
      </c>
      <c r="H165" s="22">
        <v>3594</v>
      </c>
      <c r="I165" s="17">
        <v>0.77149000000000001</v>
      </c>
      <c r="J165" s="23">
        <f t="shared" si="4"/>
        <v>3</v>
      </c>
      <c r="K165" s="24">
        <f t="shared" si="5"/>
        <v>2.31</v>
      </c>
      <c r="L165" s="9" t="s">
        <v>1342</v>
      </c>
      <c r="M165" s="9" t="s">
        <v>358</v>
      </c>
    </row>
    <row r="166" spans="1:13" ht="30" customHeight="1" x14ac:dyDescent="0.3">
      <c r="A166" s="19" t="s">
        <v>1525</v>
      </c>
      <c r="B166" s="19" t="s">
        <v>1521</v>
      </c>
      <c r="C166" s="19" t="s">
        <v>1341</v>
      </c>
      <c r="D166" s="20">
        <v>11</v>
      </c>
      <c r="E166" s="21">
        <v>863.37</v>
      </c>
      <c r="F166" s="21">
        <v>863.37</v>
      </c>
      <c r="G166" s="22">
        <v>450</v>
      </c>
      <c r="H166" s="22">
        <v>1350</v>
      </c>
      <c r="I166" s="17">
        <v>0.77149000000000001</v>
      </c>
      <c r="J166" s="23">
        <f t="shared" si="4"/>
        <v>3</v>
      </c>
      <c r="K166" s="24">
        <f t="shared" si="5"/>
        <v>2.31</v>
      </c>
      <c r="L166" s="9" t="s">
        <v>1342</v>
      </c>
      <c r="M166" s="9" t="s">
        <v>358</v>
      </c>
    </row>
    <row r="167" spans="1:13" ht="30" customHeight="1" x14ac:dyDescent="0.3">
      <c r="A167" s="19" t="s">
        <v>1526</v>
      </c>
      <c r="B167" s="19" t="s">
        <v>1527</v>
      </c>
      <c r="C167" s="19" t="s">
        <v>1341</v>
      </c>
      <c r="D167" s="20">
        <v>46</v>
      </c>
      <c r="E167" s="21">
        <v>10566.48</v>
      </c>
      <c r="F167" s="21">
        <v>8085.52</v>
      </c>
      <c r="G167" s="22">
        <v>1174</v>
      </c>
      <c r="H167" s="22">
        <v>2127</v>
      </c>
      <c r="I167" s="17">
        <v>2.8934099999999998</v>
      </c>
      <c r="J167" s="23">
        <f t="shared" si="4"/>
        <v>2</v>
      </c>
      <c r="K167" s="24">
        <f t="shared" si="5"/>
        <v>5.79</v>
      </c>
      <c r="L167" s="9" t="s">
        <v>1342</v>
      </c>
      <c r="M167" s="9" t="s">
        <v>358</v>
      </c>
    </row>
    <row r="168" spans="1:13" ht="30" customHeight="1" x14ac:dyDescent="0.3">
      <c r="A168" s="19" t="s">
        <v>1540</v>
      </c>
      <c r="B168" s="19" t="s">
        <v>1527</v>
      </c>
      <c r="C168" s="19" t="s">
        <v>1341</v>
      </c>
      <c r="D168" s="20">
        <v>13</v>
      </c>
      <c r="E168" s="21">
        <v>2964.77</v>
      </c>
      <c r="F168" s="21">
        <v>1396.21</v>
      </c>
      <c r="G168" s="22">
        <v>340</v>
      </c>
      <c r="H168" s="22">
        <v>735</v>
      </c>
      <c r="I168" s="17">
        <v>2.8934099999999998</v>
      </c>
      <c r="J168" s="23">
        <f t="shared" si="4"/>
        <v>3</v>
      </c>
      <c r="K168" s="24">
        <f t="shared" si="5"/>
        <v>8.68</v>
      </c>
      <c r="L168" s="9" t="s">
        <v>1342</v>
      </c>
      <c r="M168" s="9" t="s">
        <v>358</v>
      </c>
    </row>
    <row r="169" spans="1:13" ht="30" customHeight="1" x14ac:dyDescent="0.3">
      <c r="A169" s="19" t="s">
        <v>1531</v>
      </c>
      <c r="B169" s="19" t="s">
        <v>1529</v>
      </c>
      <c r="C169" s="19" t="s">
        <v>1341</v>
      </c>
      <c r="D169" s="20">
        <v>521</v>
      </c>
      <c r="E169" s="21">
        <v>83037.69</v>
      </c>
      <c r="F169" s="21">
        <v>25798.240000000002</v>
      </c>
      <c r="G169" s="22">
        <v>16484</v>
      </c>
      <c r="H169" s="22">
        <v>30072</v>
      </c>
      <c r="I169" s="17">
        <v>0.50297000000000003</v>
      </c>
      <c r="J169" s="23">
        <f t="shared" si="4"/>
        <v>2</v>
      </c>
      <c r="K169" s="24">
        <f t="shared" si="5"/>
        <v>1.01</v>
      </c>
      <c r="L169" s="9" t="s">
        <v>1342</v>
      </c>
      <c r="M169" s="9" t="s">
        <v>358</v>
      </c>
    </row>
    <row r="170" spans="1:13" ht="30" customHeight="1" x14ac:dyDescent="0.3">
      <c r="A170" s="19" t="s">
        <v>1537</v>
      </c>
      <c r="B170" s="19" t="s">
        <v>1529</v>
      </c>
      <c r="C170" s="19" t="s">
        <v>1341</v>
      </c>
      <c r="D170" s="20">
        <v>409</v>
      </c>
      <c r="E170" s="21">
        <v>239829.15</v>
      </c>
      <c r="F170" s="21">
        <v>21063.49</v>
      </c>
      <c r="G170" s="22">
        <v>21935</v>
      </c>
      <c r="H170" s="22">
        <v>35288</v>
      </c>
      <c r="I170" s="17">
        <v>0.50297000000000003</v>
      </c>
      <c r="J170" s="23">
        <f t="shared" si="4"/>
        <v>2</v>
      </c>
      <c r="K170" s="24">
        <f t="shared" si="5"/>
        <v>1.01</v>
      </c>
      <c r="L170" s="9" t="s">
        <v>1342</v>
      </c>
      <c r="M170" s="9" t="s">
        <v>358</v>
      </c>
    </row>
    <row r="171" spans="1:13" ht="30" customHeight="1" x14ac:dyDescent="0.3">
      <c r="A171" s="19" t="s">
        <v>1538</v>
      </c>
      <c r="B171" s="19" t="s">
        <v>1529</v>
      </c>
      <c r="C171" s="19" t="s">
        <v>1341</v>
      </c>
      <c r="D171" s="20">
        <v>194</v>
      </c>
      <c r="E171" s="21">
        <v>15888.89</v>
      </c>
      <c r="F171" s="21">
        <v>8254.57</v>
      </c>
      <c r="G171" s="22">
        <v>5193</v>
      </c>
      <c r="H171" s="22">
        <v>8379</v>
      </c>
      <c r="I171" s="17">
        <v>0.50297000000000003</v>
      </c>
      <c r="J171" s="23">
        <f t="shared" si="4"/>
        <v>2</v>
      </c>
      <c r="K171" s="24">
        <f t="shared" si="5"/>
        <v>1.01</v>
      </c>
      <c r="L171" s="9" t="s">
        <v>1342</v>
      </c>
      <c r="M171" s="9" t="s">
        <v>358</v>
      </c>
    </row>
    <row r="172" spans="1:13" ht="30" customHeight="1" x14ac:dyDescent="0.3">
      <c r="A172" s="19" t="s">
        <v>1535</v>
      </c>
      <c r="B172" s="19" t="s">
        <v>1529</v>
      </c>
      <c r="C172" s="19" t="s">
        <v>1341</v>
      </c>
      <c r="D172" s="20">
        <v>164</v>
      </c>
      <c r="E172" s="21">
        <v>42634.43</v>
      </c>
      <c r="F172" s="21">
        <v>3047.38</v>
      </c>
      <c r="G172" s="22">
        <v>6779</v>
      </c>
      <c r="H172" s="22">
        <v>8795</v>
      </c>
      <c r="I172" s="17">
        <v>0.50297000000000003</v>
      </c>
      <c r="J172" s="23">
        <f t="shared" si="4"/>
        <v>2</v>
      </c>
      <c r="K172" s="24">
        <f t="shared" si="5"/>
        <v>1.01</v>
      </c>
      <c r="L172" s="9" t="s">
        <v>1342</v>
      </c>
      <c r="M172" s="9" t="s">
        <v>358</v>
      </c>
    </row>
    <row r="173" spans="1:13" ht="30" customHeight="1" x14ac:dyDescent="0.3">
      <c r="A173" s="19" t="s">
        <v>1532</v>
      </c>
      <c r="B173" s="19" t="s">
        <v>1529</v>
      </c>
      <c r="C173" s="19" t="s">
        <v>1341</v>
      </c>
      <c r="D173" s="20">
        <v>13</v>
      </c>
      <c r="E173" s="21">
        <v>1829.24</v>
      </c>
      <c r="F173" s="21">
        <v>1284.04</v>
      </c>
      <c r="G173" s="22">
        <v>307</v>
      </c>
      <c r="H173" s="22">
        <v>697</v>
      </c>
      <c r="I173" s="17">
        <v>0.50297000000000003</v>
      </c>
      <c r="J173" s="23">
        <f t="shared" si="4"/>
        <v>3</v>
      </c>
      <c r="K173" s="24">
        <f t="shared" si="5"/>
        <v>1.51</v>
      </c>
      <c r="L173" s="9" t="s">
        <v>1342</v>
      </c>
      <c r="M173" s="9" t="s">
        <v>358</v>
      </c>
    </row>
    <row r="174" spans="1:13" ht="30" customHeight="1" x14ac:dyDescent="0.3">
      <c r="A174" s="19" t="s">
        <v>1530</v>
      </c>
      <c r="B174" s="19" t="s">
        <v>1529</v>
      </c>
      <c r="C174" s="19" t="s">
        <v>1341</v>
      </c>
      <c r="D174" s="20">
        <v>4</v>
      </c>
      <c r="E174" s="21">
        <v>1655.96</v>
      </c>
      <c r="F174" s="21">
        <v>1139.82</v>
      </c>
      <c r="G174" s="22">
        <v>330</v>
      </c>
      <c r="H174" s="22">
        <v>400</v>
      </c>
      <c r="I174" s="17">
        <v>0.49997000000000003</v>
      </c>
      <c r="J174" s="23">
        <f t="shared" si="4"/>
        <v>2</v>
      </c>
      <c r="K174" s="24">
        <f t="shared" si="5"/>
        <v>1</v>
      </c>
      <c r="L174" s="9" t="s">
        <v>1342</v>
      </c>
      <c r="M174" s="9" t="s">
        <v>358</v>
      </c>
    </row>
    <row r="175" spans="1:13" ht="30" customHeight="1" x14ac:dyDescent="0.3">
      <c r="A175" s="19" t="s">
        <v>1534</v>
      </c>
      <c r="B175" s="19" t="s">
        <v>1529</v>
      </c>
      <c r="C175" s="19" t="s">
        <v>1341</v>
      </c>
      <c r="D175" s="20">
        <v>2</v>
      </c>
      <c r="E175" s="21">
        <v>501.65</v>
      </c>
      <c r="F175" s="21">
        <v>233.8</v>
      </c>
      <c r="G175" s="22">
        <v>60</v>
      </c>
      <c r="H175" s="22">
        <v>120</v>
      </c>
      <c r="I175" s="17">
        <v>0.45</v>
      </c>
      <c r="J175" s="23">
        <f t="shared" si="4"/>
        <v>2</v>
      </c>
      <c r="K175" s="24">
        <f t="shared" si="5"/>
        <v>0.9</v>
      </c>
      <c r="L175" s="9" t="s">
        <v>1342</v>
      </c>
      <c r="M175" s="9" t="s">
        <v>358</v>
      </c>
    </row>
    <row r="176" spans="1:13" ht="30" customHeight="1" x14ac:dyDescent="0.3">
      <c r="A176" s="19" t="s">
        <v>1539</v>
      </c>
      <c r="B176" s="19" t="s">
        <v>1529</v>
      </c>
      <c r="C176" s="19" t="s">
        <v>1341</v>
      </c>
      <c r="D176" s="20">
        <v>5</v>
      </c>
      <c r="E176" s="21">
        <v>232.84</v>
      </c>
      <c r="F176" s="21">
        <v>230.14</v>
      </c>
      <c r="G176" s="22">
        <v>150</v>
      </c>
      <c r="H176" s="22">
        <v>270</v>
      </c>
      <c r="I176" s="17">
        <v>0.50297000000000003</v>
      </c>
      <c r="J176" s="23">
        <f t="shared" si="4"/>
        <v>2</v>
      </c>
      <c r="K176" s="24">
        <f t="shared" si="5"/>
        <v>1.01</v>
      </c>
      <c r="L176" s="9" t="s">
        <v>1342</v>
      </c>
      <c r="M176" s="9" t="s">
        <v>358</v>
      </c>
    </row>
    <row r="177" spans="1:13" ht="30" customHeight="1" x14ac:dyDescent="0.3">
      <c r="A177" s="19" t="s">
        <v>1536</v>
      </c>
      <c r="B177" s="19" t="s">
        <v>1529</v>
      </c>
      <c r="C177" s="19" t="s">
        <v>1341</v>
      </c>
      <c r="D177" s="20">
        <v>1</v>
      </c>
      <c r="E177" s="21">
        <v>170.1</v>
      </c>
      <c r="F177" s="21">
        <v>170.1</v>
      </c>
      <c r="G177" s="22">
        <v>90</v>
      </c>
      <c r="H177" s="22">
        <v>180</v>
      </c>
      <c r="I177" s="17">
        <v>0.57425000000000004</v>
      </c>
      <c r="J177" s="23">
        <f t="shared" si="4"/>
        <v>2</v>
      </c>
      <c r="K177" s="24">
        <f t="shared" si="5"/>
        <v>1.1499999999999999</v>
      </c>
      <c r="L177" s="9" t="s">
        <v>1342</v>
      </c>
      <c r="M177" s="9" t="s">
        <v>358</v>
      </c>
    </row>
    <row r="178" spans="1:13" ht="30" customHeight="1" x14ac:dyDescent="0.3">
      <c r="A178" s="19" t="s">
        <v>1533</v>
      </c>
      <c r="B178" s="19" t="s">
        <v>1529</v>
      </c>
      <c r="C178" s="19" t="s">
        <v>1341</v>
      </c>
      <c r="D178" s="20">
        <v>2</v>
      </c>
      <c r="E178" s="21">
        <v>112.51</v>
      </c>
      <c r="F178" s="21">
        <v>112.51</v>
      </c>
      <c r="G178" s="22">
        <v>60</v>
      </c>
      <c r="H178" s="22">
        <v>90</v>
      </c>
      <c r="I178" s="17">
        <v>2.4500000000000002</v>
      </c>
      <c r="J178" s="23">
        <f t="shared" si="4"/>
        <v>2</v>
      </c>
      <c r="K178" s="24">
        <f t="shared" si="5"/>
        <v>4.9000000000000004</v>
      </c>
      <c r="L178" s="9" t="s">
        <v>1342</v>
      </c>
      <c r="M178" s="9" t="s">
        <v>358</v>
      </c>
    </row>
    <row r="179" spans="1:13" ht="30" customHeight="1" x14ac:dyDescent="0.3">
      <c r="A179" s="19" t="s">
        <v>1528</v>
      </c>
      <c r="B179" s="19" t="s">
        <v>1529</v>
      </c>
      <c r="C179" s="19" t="s">
        <v>1341</v>
      </c>
      <c r="D179" s="20">
        <v>1</v>
      </c>
      <c r="E179" s="21">
        <v>14.9</v>
      </c>
      <c r="F179" s="21">
        <v>14.9</v>
      </c>
      <c r="G179" s="22">
        <v>14</v>
      </c>
      <c r="H179" s="22">
        <v>14</v>
      </c>
      <c r="I179" s="17">
        <v>0.57645000000000002</v>
      </c>
      <c r="J179" s="23">
        <f t="shared" si="4"/>
        <v>1</v>
      </c>
      <c r="K179" s="24">
        <f t="shared" si="5"/>
        <v>0.57999999999999996</v>
      </c>
      <c r="L179" s="9" t="s">
        <v>1342</v>
      </c>
      <c r="M179" s="9" t="s">
        <v>358</v>
      </c>
    </row>
    <row r="180" spans="1:13" ht="30" customHeight="1" x14ac:dyDescent="0.3">
      <c r="A180" s="19" t="s">
        <v>1563</v>
      </c>
      <c r="B180" s="19" t="s">
        <v>1547</v>
      </c>
      <c r="C180" s="19" t="s">
        <v>1341</v>
      </c>
      <c r="D180" s="20">
        <v>752</v>
      </c>
      <c r="E180" s="21">
        <v>13985.56</v>
      </c>
      <c r="F180" s="21">
        <v>8025.05</v>
      </c>
      <c r="G180" s="22">
        <v>17048</v>
      </c>
      <c r="H180" s="22">
        <v>38645</v>
      </c>
      <c r="I180" s="17">
        <v>3.0589999999999999E-2</v>
      </c>
      <c r="J180" s="23">
        <f t="shared" si="4"/>
        <v>3</v>
      </c>
      <c r="K180" s="24">
        <f t="shared" si="5"/>
        <v>0.09</v>
      </c>
      <c r="L180" s="9" t="s">
        <v>1342</v>
      </c>
      <c r="M180" s="9" t="s">
        <v>358</v>
      </c>
    </row>
    <row r="181" spans="1:13" ht="30" customHeight="1" x14ac:dyDescent="0.3">
      <c r="A181" s="19" t="s">
        <v>1557</v>
      </c>
      <c r="B181" s="19" t="s">
        <v>1547</v>
      </c>
      <c r="C181" s="19" t="s">
        <v>1341</v>
      </c>
      <c r="D181" s="20">
        <v>547</v>
      </c>
      <c r="E181" s="21">
        <v>10153.700000000001</v>
      </c>
      <c r="F181" s="21">
        <v>5912.92</v>
      </c>
      <c r="G181" s="22">
        <v>12774</v>
      </c>
      <c r="H181" s="22">
        <v>31535</v>
      </c>
      <c r="I181" s="17">
        <v>3.6760000000000001E-2</v>
      </c>
      <c r="J181" s="23">
        <f t="shared" si="4"/>
        <v>3</v>
      </c>
      <c r="K181" s="24">
        <f t="shared" si="5"/>
        <v>0.11</v>
      </c>
      <c r="L181" s="9" t="s">
        <v>1342</v>
      </c>
      <c r="M181" s="9" t="s">
        <v>358</v>
      </c>
    </row>
    <row r="182" spans="1:13" ht="30" customHeight="1" x14ac:dyDescent="0.3">
      <c r="A182" s="19" t="s">
        <v>1560</v>
      </c>
      <c r="B182" s="19" t="s">
        <v>1547</v>
      </c>
      <c r="C182" s="19" t="s">
        <v>1341</v>
      </c>
      <c r="D182" s="20">
        <v>472</v>
      </c>
      <c r="E182" s="21">
        <v>9033.7999999999993</v>
      </c>
      <c r="F182" s="21">
        <v>5781.28</v>
      </c>
      <c r="G182" s="22">
        <v>10203</v>
      </c>
      <c r="H182" s="22">
        <v>14193</v>
      </c>
      <c r="I182" s="17">
        <v>3.0589999999999999E-2</v>
      </c>
      <c r="J182" s="23">
        <f t="shared" si="4"/>
        <v>2</v>
      </c>
      <c r="K182" s="24">
        <f t="shared" si="5"/>
        <v>0.06</v>
      </c>
      <c r="L182" s="9" t="s">
        <v>1342</v>
      </c>
      <c r="M182" s="9" t="s">
        <v>358</v>
      </c>
    </row>
    <row r="183" spans="1:13" ht="30" customHeight="1" x14ac:dyDescent="0.3">
      <c r="A183" s="19" t="s">
        <v>1559</v>
      </c>
      <c r="B183" s="19" t="s">
        <v>1547</v>
      </c>
      <c r="C183" s="19" t="s">
        <v>1341</v>
      </c>
      <c r="D183" s="20">
        <v>370</v>
      </c>
      <c r="E183" s="21">
        <v>6527.65</v>
      </c>
      <c r="F183" s="21">
        <v>4904.01</v>
      </c>
      <c r="G183" s="22">
        <v>8811</v>
      </c>
      <c r="H183" s="22">
        <v>11366</v>
      </c>
      <c r="I183" s="17">
        <v>3.0589999999999999E-2</v>
      </c>
      <c r="J183" s="23">
        <f t="shared" si="4"/>
        <v>2</v>
      </c>
      <c r="K183" s="24">
        <f t="shared" si="5"/>
        <v>0.06</v>
      </c>
      <c r="L183" s="9" t="s">
        <v>1342</v>
      </c>
      <c r="M183" s="9" t="s">
        <v>358</v>
      </c>
    </row>
    <row r="184" spans="1:13" ht="30" customHeight="1" x14ac:dyDescent="0.3">
      <c r="A184" s="19" t="s">
        <v>1549</v>
      </c>
      <c r="B184" s="19" t="s">
        <v>1547</v>
      </c>
      <c r="C184" s="19" t="s">
        <v>1341</v>
      </c>
      <c r="D184" s="20">
        <v>336</v>
      </c>
      <c r="E184" s="21">
        <v>4941.6499999999996</v>
      </c>
      <c r="F184" s="21">
        <v>3551.29</v>
      </c>
      <c r="G184" s="22">
        <v>7353</v>
      </c>
      <c r="H184" s="22">
        <v>16556</v>
      </c>
      <c r="I184" s="17">
        <v>3.0589999999999999E-2</v>
      </c>
      <c r="J184" s="23">
        <f t="shared" si="4"/>
        <v>3</v>
      </c>
      <c r="K184" s="24">
        <f t="shared" si="5"/>
        <v>0.09</v>
      </c>
      <c r="L184" s="9" t="s">
        <v>1342</v>
      </c>
      <c r="M184" s="9" t="s">
        <v>358</v>
      </c>
    </row>
    <row r="185" spans="1:13" ht="30" customHeight="1" x14ac:dyDescent="0.3">
      <c r="A185" s="19" t="s">
        <v>1564</v>
      </c>
      <c r="B185" s="19" t="s">
        <v>1547</v>
      </c>
      <c r="C185" s="19" t="s">
        <v>1341</v>
      </c>
      <c r="D185" s="20">
        <v>282</v>
      </c>
      <c r="E185" s="21">
        <v>11965.55</v>
      </c>
      <c r="F185" s="21">
        <v>3234.68</v>
      </c>
      <c r="G185" s="22">
        <v>6536</v>
      </c>
      <c r="H185" s="22">
        <v>15306</v>
      </c>
      <c r="I185" s="17">
        <v>3.0589999999999999E-2</v>
      </c>
      <c r="J185" s="23">
        <f t="shared" si="4"/>
        <v>3</v>
      </c>
      <c r="K185" s="24">
        <f t="shared" si="5"/>
        <v>0.09</v>
      </c>
      <c r="L185" s="9" t="s">
        <v>1342</v>
      </c>
      <c r="M185" s="9" t="s">
        <v>358</v>
      </c>
    </row>
    <row r="186" spans="1:13" ht="30" customHeight="1" x14ac:dyDescent="0.3">
      <c r="A186" s="19" t="s">
        <v>1567</v>
      </c>
      <c r="B186" s="19" t="s">
        <v>1547</v>
      </c>
      <c r="C186" s="19" t="s">
        <v>1341</v>
      </c>
      <c r="D186" s="20">
        <v>228</v>
      </c>
      <c r="E186" s="21">
        <v>3375.04</v>
      </c>
      <c r="F186" s="21">
        <v>2186.89</v>
      </c>
      <c r="G186" s="22">
        <v>5235</v>
      </c>
      <c r="H186" s="22">
        <v>13982</v>
      </c>
      <c r="I186" s="17">
        <v>3.0589999999999999E-2</v>
      </c>
      <c r="J186" s="23">
        <f t="shared" si="4"/>
        <v>3</v>
      </c>
      <c r="K186" s="24">
        <f t="shared" si="5"/>
        <v>0.09</v>
      </c>
      <c r="L186" s="9" t="s">
        <v>1342</v>
      </c>
      <c r="M186" s="9" t="s">
        <v>358</v>
      </c>
    </row>
    <row r="187" spans="1:13" ht="30" customHeight="1" x14ac:dyDescent="0.3">
      <c r="A187" s="19" t="s">
        <v>1546</v>
      </c>
      <c r="B187" s="19" t="s">
        <v>1547</v>
      </c>
      <c r="C187" s="19" t="s">
        <v>1341</v>
      </c>
      <c r="D187" s="20">
        <v>193</v>
      </c>
      <c r="E187" s="21">
        <v>4063.57</v>
      </c>
      <c r="F187" s="21">
        <v>1786.27</v>
      </c>
      <c r="G187" s="22">
        <v>4678</v>
      </c>
      <c r="H187" s="22">
        <v>6614</v>
      </c>
      <c r="I187" s="17">
        <v>3.73E-2</v>
      </c>
      <c r="J187" s="23">
        <f t="shared" si="4"/>
        <v>2</v>
      </c>
      <c r="K187" s="24">
        <f t="shared" si="5"/>
        <v>7.0000000000000007E-2</v>
      </c>
      <c r="L187" s="9" t="s">
        <v>1342</v>
      </c>
      <c r="M187" s="9" t="s">
        <v>358</v>
      </c>
    </row>
    <row r="188" spans="1:13" ht="30" customHeight="1" x14ac:dyDescent="0.3">
      <c r="A188" s="19" t="s">
        <v>1550</v>
      </c>
      <c r="B188" s="19" t="s">
        <v>1547</v>
      </c>
      <c r="C188" s="19" t="s">
        <v>1341</v>
      </c>
      <c r="D188" s="20">
        <v>114</v>
      </c>
      <c r="E188" s="21">
        <v>1526.87</v>
      </c>
      <c r="F188" s="21">
        <v>1070.69</v>
      </c>
      <c r="G188" s="22">
        <v>2610</v>
      </c>
      <c r="H188" s="22">
        <v>4777</v>
      </c>
      <c r="I188" s="17">
        <v>3.0589999999999999E-2</v>
      </c>
      <c r="J188" s="23">
        <f t="shared" si="4"/>
        <v>2</v>
      </c>
      <c r="K188" s="24">
        <f t="shared" si="5"/>
        <v>0.06</v>
      </c>
      <c r="L188" s="9" t="s">
        <v>1342</v>
      </c>
      <c r="M188" s="9" t="s">
        <v>358</v>
      </c>
    </row>
    <row r="189" spans="1:13" ht="30" customHeight="1" x14ac:dyDescent="0.3">
      <c r="A189" s="19" t="s">
        <v>1575</v>
      </c>
      <c r="B189" s="19" t="s">
        <v>1547</v>
      </c>
      <c r="C189" s="19" t="s">
        <v>1341</v>
      </c>
      <c r="D189" s="20">
        <v>8</v>
      </c>
      <c r="E189" s="21">
        <v>93.57</v>
      </c>
      <c r="F189" s="21">
        <v>93.57</v>
      </c>
      <c r="G189" s="22">
        <v>170</v>
      </c>
      <c r="H189" s="22">
        <v>530</v>
      </c>
      <c r="I189" s="17">
        <v>3.0589999999999999E-2</v>
      </c>
      <c r="J189" s="23">
        <f t="shared" si="4"/>
        <v>4</v>
      </c>
      <c r="K189" s="24">
        <f t="shared" si="5"/>
        <v>0.12</v>
      </c>
      <c r="L189" s="9" t="s">
        <v>1342</v>
      </c>
      <c r="M189" s="9" t="s">
        <v>358</v>
      </c>
    </row>
    <row r="190" spans="1:13" ht="30" customHeight="1" x14ac:dyDescent="0.3">
      <c r="A190" s="19" t="s">
        <v>1555</v>
      </c>
      <c r="B190" s="19" t="s">
        <v>1547</v>
      </c>
      <c r="C190" s="19" t="s">
        <v>1341</v>
      </c>
      <c r="D190" s="20">
        <v>6</v>
      </c>
      <c r="E190" s="21">
        <v>70.72</v>
      </c>
      <c r="F190" s="21">
        <v>53.04</v>
      </c>
      <c r="G190" s="22">
        <v>102</v>
      </c>
      <c r="H190" s="22">
        <v>345</v>
      </c>
      <c r="I190" s="17">
        <v>3.0589999999999999E-2</v>
      </c>
      <c r="J190" s="23">
        <f t="shared" si="4"/>
        <v>4</v>
      </c>
      <c r="K190" s="24">
        <f t="shared" si="5"/>
        <v>0.12</v>
      </c>
      <c r="L190" s="9" t="s">
        <v>1342</v>
      </c>
      <c r="M190" s="9" t="s">
        <v>358</v>
      </c>
    </row>
    <row r="191" spans="1:13" ht="30" customHeight="1" x14ac:dyDescent="0.3">
      <c r="A191" s="19" t="s">
        <v>1574</v>
      </c>
      <c r="B191" s="19" t="s">
        <v>1547</v>
      </c>
      <c r="C191" s="19" t="s">
        <v>1341</v>
      </c>
      <c r="D191" s="20">
        <v>7</v>
      </c>
      <c r="E191" s="21">
        <v>105.78</v>
      </c>
      <c r="F191" s="21">
        <v>42.66</v>
      </c>
      <c r="G191" s="22">
        <v>104</v>
      </c>
      <c r="H191" s="22">
        <v>179</v>
      </c>
      <c r="I191" s="17">
        <v>3.0589999999999999E-2</v>
      </c>
      <c r="J191" s="23">
        <f t="shared" si="4"/>
        <v>2</v>
      </c>
      <c r="K191" s="24">
        <f t="shared" si="5"/>
        <v>0.06</v>
      </c>
      <c r="L191" s="9" t="s">
        <v>1342</v>
      </c>
      <c r="M191" s="9" t="s">
        <v>358</v>
      </c>
    </row>
    <row r="192" spans="1:13" ht="30" customHeight="1" x14ac:dyDescent="0.3">
      <c r="A192" s="19" t="s">
        <v>1572</v>
      </c>
      <c r="B192" s="19" t="s">
        <v>1547</v>
      </c>
      <c r="C192" s="19" t="s">
        <v>1341</v>
      </c>
      <c r="D192" s="20">
        <v>9</v>
      </c>
      <c r="E192" s="21">
        <v>4373.32</v>
      </c>
      <c r="F192" s="21">
        <v>42.18</v>
      </c>
      <c r="G192" s="22">
        <v>232</v>
      </c>
      <c r="H192" s="22">
        <v>382</v>
      </c>
      <c r="I192" s="17">
        <v>2.9899999999999999E-2</v>
      </c>
      <c r="J192" s="23">
        <f t="shared" si="4"/>
        <v>2</v>
      </c>
      <c r="K192" s="24">
        <f t="shared" si="5"/>
        <v>0.06</v>
      </c>
      <c r="L192" s="9" t="s">
        <v>1342</v>
      </c>
      <c r="M192" s="9" t="s">
        <v>358</v>
      </c>
    </row>
    <row r="193" spans="1:13" ht="30" customHeight="1" x14ac:dyDescent="0.3">
      <c r="A193" s="19" t="s">
        <v>1556</v>
      </c>
      <c r="B193" s="19" t="s">
        <v>1547</v>
      </c>
      <c r="C193" s="19" t="s">
        <v>1341</v>
      </c>
      <c r="D193" s="20">
        <v>1</v>
      </c>
      <c r="E193" s="21">
        <v>12.03</v>
      </c>
      <c r="F193" s="21">
        <v>12.03</v>
      </c>
      <c r="G193" s="22">
        <v>30</v>
      </c>
      <c r="H193" s="22">
        <v>60</v>
      </c>
      <c r="I193" s="17">
        <v>3.0589999999999999E-2</v>
      </c>
      <c r="J193" s="23">
        <f t="shared" si="4"/>
        <v>2</v>
      </c>
      <c r="K193" s="24">
        <f t="shared" si="5"/>
        <v>0.06</v>
      </c>
      <c r="L193" s="9" t="s">
        <v>1342</v>
      </c>
      <c r="M193" s="9" t="s">
        <v>358</v>
      </c>
    </row>
    <row r="194" spans="1:13" ht="30" customHeight="1" x14ac:dyDescent="0.3">
      <c r="A194" s="19" t="s">
        <v>1571</v>
      </c>
      <c r="B194" s="19" t="s">
        <v>1547</v>
      </c>
      <c r="C194" s="19" t="s">
        <v>1341</v>
      </c>
      <c r="D194" s="20">
        <v>1</v>
      </c>
      <c r="E194" s="21">
        <v>13.51</v>
      </c>
      <c r="F194" s="21">
        <v>8.27</v>
      </c>
      <c r="G194" s="22">
        <v>15</v>
      </c>
      <c r="H194" s="22">
        <v>15</v>
      </c>
      <c r="I194" s="17">
        <v>3.0589999999999999E-2</v>
      </c>
      <c r="J194" s="23">
        <f t="shared" si="4"/>
        <v>1</v>
      </c>
      <c r="K194" s="24">
        <f t="shared" si="5"/>
        <v>0.03</v>
      </c>
      <c r="L194" s="9" t="s">
        <v>1342</v>
      </c>
      <c r="M194" s="9" t="s">
        <v>358</v>
      </c>
    </row>
    <row r="195" spans="1:13" ht="30" customHeight="1" x14ac:dyDescent="0.3">
      <c r="A195" s="19" t="s">
        <v>1570</v>
      </c>
      <c r="B195" s="19" t="s">
        <v>1547</v>
      </c>
      <c r="C195" s="19" t="s">
        <v>1341</v>
      </c>
      <c r="D195" s="20">
        <v>1</v>
      </c>
      <c r="E195" s="21">
        <v>3193.73</v>
      </c>
      <c r="F195" s="21">
        <v>0</v>
      </c>
      <c r="G195" s="22">
        <v>90</v>
      </c>
      <c r="H195" s="22">
        <v>180</v>
      </c>
      <c r="I195" s="17">
        <v>3.0589999999999999E-2</v>
      </c>
      <c r="J195" s="23">
        <f t="shared" ref="J195:J258" si="6">ROUNDUP(H195/G195,0)</f>
        <v>2</v>
      </c>
      <c r="K195" s="24">
        <f t="shared" ref="K195:K258" si="7">ROUND(I195*J195,2)</f>
        <v>0.06</v>
      </c>
      <c r="L195" s="9" t="s">
        <v>1342</v>
      </c>
      <c r="M195" s="9" t="s">
        <v>358</v>
      </c>
    </row>
    <row r="196" spans="1:13" ht="30" customHeight="1" x14ac:dyDescent="0.3">
      <c r="A196" s="19" t="s">
        <v>1565</v>
      </c>
      <c r="B196" s="19" t="s">
        <v>1542</v>
      </c>
      <c r="C196" s="19" t="s">
        <v>1341</v>
      </c>
      <c r="D196" s="20">
        <v>761</v>
      </c>
      <c r="E196" s="21">
        <v>17598.259999999998</v>
      </c>
      <c r="F196" s="21">
        <v>9866.9699999999993</v>
      </c>
      <c r="G196" s="22">
        <v>18518</v>
      </c>
      <c r="H196" s="22">
        <v>40928</v>
      </c>
      <c r="I196" s="17">
        <v>4.4380000000000003E-2</v>
      </c>
      <c r="J196" s="23">
        <f t="shared" si="6"/>
        <v>3</v>
      </c>
      <c r="K196" s="24">
        <f t="shared" si="7"/>
        <v>0.13</v>
      </c>
      <c r="L196" s="9" t="s">
        <v>1342</v>
      </c>
      <c r="M196" s="9" t="s">
        <v>358</v>
      </c>
    </row>
    <row r="197" spans="1:13" ht="30" customHeight="1" x14ac:dyDescent="0.3">
      <c r="A197" s="19" t="s">
        <v>1558</v>
      </c>
      <c r="B197" s="19" t="s">
        <v>1542</v>
      </c>
      <c r="C197" s="19" t="s">
        <v>1341</v>
      </c>
      <c r="D197" s="20">
        <v>668</v>
      </c>
      <c r="E197" s="21">
        <v>18115.13</v>
      </c>
      <c r="F197" s="21">
        <v>9237.77</v>
      </c>
      <c r="G197" s="22">
        <v>16189</v>
      </c>
      <c r="H197" s="22">
        <v>37203</v>
      </c>
      <c r="I197" s="17">
        <v>4.4470000000000003E-2</v>
      </c>
      <c r="J197" s="23">
        <f t="shared" si="6"/>
        <v>3</v>
      </c>
      <c r="K197" s="24">
        <f t="shared" si="7"/>
        <v>0.13</v>
      </c>
      <c r="L197" s="9" t="s">
        <v>1342</v>
      </c>
      <c r="M197" s="9" t="s">
        <v>358</v>
      </c>
    </row>
    <row r="198" spans="1:13" ht="30" customHeight="1" x14ac:dyDescent="0.3">
      <c r="A198" s="19" t="s">
        <v>1561</v>
      </c>
      <c r="B198" s="19" t="s">
        <v>1542</v>
      </c>
      <c r="C198" s="19" t="s">
        <v>1341</v>
      </c>
      <c r="D198" s="20">
        <v>327</v>
      </c>
      <c r="E198" s="21">
        <v>8317.43</v>
      </c>
      <c r="F198" s="21">
        <v>5526.69</v>
      </c>
      <c r="G198" s="22">
        <v>7435</v>
      </c>
      <c r="H198" s="22">
        <v>11441</v>
      </c>
      <c r="I198" s="17">
        <v>4.4470000000000003E-2</v>
      </c>
      <c r="J198" s="23">
        <f t="shared" si="6"/>
        <v>2</v>
      </c>
      <c r="K198" s="24">
        <f t="shared" si="7"/>
        <v>0.09</v>
      </c>
      <c r="L198" s="9" t="s">
        <v>1342</v>
      </c>
      <c r="M198" s="9" t="s">
        <v>358</v>
      </c>
    </row>
    <row r="199" spans="1:13" ht="30" customHeight="1" x14ac:dyDescent="0.3">
      <c r="A199" s="19" t="s">
        <v>1551</v>
      </c>
      <c r="B199" s="19" t="s">
        <v>1542</v>
      </c>
      <c r="C199" s="19" t="s">
        <v>1341</v>
      </c>
      <c r="D199" s="20">
        <v>331</v>
      </c>
      <c r="E199" s="21">
        <v>6524.96</v>
      </c>
      <c r="F199" s="21">
        <v>4343.5</v>
      </c>
      <c r="G199" s="22">
        <v>8299</v>
      </c>
      <c r="H199" s="22">
        <v>18889</v>
      </c>
      <c r="I199" s="17">
        <v>4.4470000000000003E-2</v>
      </c>
      <c r="J199" s="23">
        <f t="shared" si="6"/>
        <v>3</v>
      </c>
      <c r="K199" s="24">
        <f t="shared" si="7"/>
        <v>0.13</v>
      </c>
      <c r="L199" s="9" t="s">
        <v>1342</v>
      </c>
      <c r="M199" s="9" t="s">
        <v>358</v>
      </c>
    </row>
    <row r="200" spans="1:13" ht="30" customHeight="1" x14ac:dyDescent="0.3">
      <c r="A200" s="19" t="s">
        <v>1566</v>
      </c>
      <c r="B200" s="19" t="s">
        <v>1542</v>
      </c>
      <c r="C200" s="19" t="s">
        <v>1341</v>
      </c>
      <c r="D200" s="20">
        <v>200</v>
      </c>
      <c r="E200" s="21">
        <v>5423.46</v>
      </c>
      <c r="F200" s="21">
        <v>2389.86</v>
      </c>
      <c r="G200" s="22">
        <v>644466</v>
      </c>
      <c r="H200" s="22">
        <v>9227</v>
      </c>
      <c r="I200" s="17">
        <v>4.4380000000000003E-2</v>
      </c>
      <c r="J200" s="23">
        <f t="shared" si="6"/>
        <v>1</v>
      </c>
      <c r="K200" s="24">
        <f t="shared" si="7"/>
        <v>0.04</v>
      </c>
      <c r="L200" s="9" t="s">
        <v>1342</v>
      </c>
      <c r="M200" s="9" t="s">
        <v>358</v>
      </c>
    </row>
    <row r="201" spans="1:13" ht="30" customHeight="1" x14ac:dyDescent="0.3">
      <c r="A201" s="19" t="s">
        <v>1568</v>
      </c>
      <c r="B201" s="19" t="s">
        <v>1542</v>
      </c>
      <c r="C201" s="19" t="s">
        <v>1341</v>
      </c>
      <c r="D201" s="20">
        <v>168</v>
      </c>
      <c r="E201" s="21">
        <v>2950.8</v>
      </c>
      <c r="F201" s="21">
        <v>1892.24</v>
      </c>
      <c r="G201" s="22">
        <v>4244</v>
      </c>
      <c r="H201" s="22">
        <v>8888</v>
      </c>
      <c r="I201" s="17">
        <v>4.4470000000000003E-2</v>
      </c>
      <c r="J201" s="23">
        <f t="shared" si="6"/>
        <v>3</v>
      </c>
      <c r="K201" s="24">
        <f t="shared" si="7"/>
        <v>0.13</v>
      </c>
      <c r="L201" s="9" t="s">
        <v>1342</v>
      </c>
      <c r="M201" s="9" t="s">
        <v>358</v>
      </c>
    </row>
    <row r="202" spans="1:13" ht="30" customHeight="1" x14ac:dyDescent="0.3">
      <c r="A202" s="19" t="s">
        <v>1562</v>
      </c>
      <c r="B202" s="19" t="s">
        <v>1542</v>
      </c>
      <c r="C202" s="19" t="s">
        <v>1341</v>
      </c>
      <c r="D202" s="20">
        <v>125</v>
      </c>
      <c r="E202" s="21">
        <v>2909.49</v>
      </c>
      <c r="F202" s="21">
        <v>1846.82</v>
      </c>
      <c r="G202" s="22">
        <v>2466</v>
      </c>
      <c r="H202" s="22">
        <v>4960</v>
      </c>
      <c r="I202" s="17">
        <v>4.4470000000000003E-2</v>
      </c>
      <c r="J202" s="23">
        <f t="shared" si="6"/>
        <v>3</v>
      </c>
      <c r="K202" s="24">
        <f t="shared" si="7"/>
        <v>0.13</v>
      </c>
      <c r="L202" s="9" t="s">
        <v>1342</v>
      </c>
      <c r="M202" s="9" t="s">
        <v>358</v>
      </c>
    </row>
    <row r="203" spans="1:13" ht="30" customHeight="1" x14ac:dyDescent="0.3">
      <c r="A203" s="19" t="s">
        <v>1548</v>
      </c>
      <c r="B203" s="19" t="s">
        <v>1542</v>
      </c>
      <c r="C203" s="19" t="s">
        <v>1341</v>
      </c>
      <c r="D203" s="20">
        <v>133</v>
      </c>
      <c r="E203" s="21">
        <v>4275.46</v>
      </c>
      <c r="F203" s="21">
        <v>1570.48</v>
      </c>
      <c r="G203" s="22">
        <v>3440</v>
      </c>
      <c r="H203" s="22">
        <v>6421</v>
      </c>
      <c r="I203" s="17">
        <v>5.5120000000000002E-2</v>
      </c>
      <c r="J203" s="23">
        <f t="shared" si="6"/>
        <v>2</v>
      </c>
      <c r="K203" s="24">
        <f t="shared" si="7"/>
        <v>0.11</v>
      </c>
      <c r="L203" s="9" t="s">
        <v>1342</v>
      </c>
      <c r="M203" s="9" t="s">
        <v>358</v>
      </c>
    </row>
    <row r="204" spans="1:13" ht="30" customHeight="1" x14ac:dyDescent="0.3">
      <c r="A204" s="19" t="s">
        <v>1552</v>
      </c>
      <c r="B204" s="19" t="s">
        <v>1542</v>
      </c>
      <c r="C204" s="19" t="s">
        <v>1341</v>
      </c>
      <c r="D204" s="20">
        <v>84</v>
      </c>
      <c r="E204" s="21">
        <v>2915.2</v>
      </c>
      <c r="F204" s="21">
        <v>939.84</v>
      </c>
      <c r="G204" s="22">
        <v>1957</v>
      </c>
      <c r="H204" s="22">
        <v>4738</v>
      </c>
      <c r="I204" s="17">
        <v>4.4470000000000003E-2</v>
      </c>
      <c r="J204" s="23">
        <f t="shared" si="6"/>
        <v>3</v>
      </c>
      <c r="K204" s="24">
        <f t="shared" si="7"/>
        <v>0.13</v>
      </c>
      <c r="L204" s="9" t="s">
        <v>1342</v>
      </c>
      <c r="M204" s="9" t="s">
        <v>358</v>
      </c>
    </row>
    <row r="205" spans="1:13" ht="30" customHeight="1" x14ac:dyDescent="0.3">
      <c r="A205" s="19" t="s">
        <v>1577</v>
      </c>
      <c r="B205" s="19" t="s">
        <v>1542</v>
      </c>
      <c r="C205" s="19" t="s">
        <v>1341</v>
      </c>
      <c r="D205" s="20">
        <v>21</v>
      </c>
      <c r="E205" s="21">
        <v>291.63</v>
      </c>
      <c r="F205" s="21">
        <v>261.07</v>
      </c>
      <c r="G205" s="22">
        <v>594</v>
      </c>
      <c r="H205" s="22">
        <v>1332</v>
      </c>
      <c r="I205" s="17">
        <v>4.4470000000000003E-2</v>
      </c>
      <c r="J205" s="23">
        <f t="shared" si="6"/>
        <v>3</v>
      </c>
      <c r="K205" s="24">
        <f t="shared" si="7"/>
        <v>0.13</v>
      </c>
      <c r="L205" s="9" t="s">
        <v>1342</v>
      </c>
      <c r="M205" s="9" t="s">
        <v>358</v>
      </c>
    </row>
    <row r="206" spans="1:13" ht="30" customHeight="1" x14ac:dyDescent="0.3">
      <c r="A206" s="19" t="s">
        <v>1554</v>
      </c>
      <c r="B206" s="19" t="s">
        <v>1542</v>
      </c>
      <c r="C206" s="19" t="s">
        <v>1341</v>
      </c>
      <c r="D206" s="20">
        <v>11</v>
      </c>
      <c r="E206" s="21">
        <v>107.26</v>
      </c>
      <c r="F206" s="21">
        <v>58.7</v>
      </c>
      <c r="G206" s="22">
        <v>174</v>
      </c>
      <c r="H206" s="22">
        <v>268</v>
      </c>
      <c r="I206" s="17">
        <v>4.4470000000000003E-2</v>
      </c>
      <c r="J206" s="23">
        <f t="shared" si="6"/>
        <v>2</v>
      </c>
      <c r="K206" s="24">
        <f t="shared" si="7"/>
        <v>0.09</v>
      </c>
      <c r="L206" s="9" t="s">
        <v>1342</v>
      </c>
      <c r="M206" s="9" t="s">
        <v>358</v>
      </c>
    </row>
    <row r="207" spans="1:13" ht="30" customHeight="1" x14ac:dyDescent="0.3">
      <c r="A207" s="19" t="s">
        <v>1576</v>
      </c>
      <c r="B207" s="19" t="s">
        <v>1542</v>
      </c>
      <c r="C207" s="19" t="s">
        <v>1341</v>
      </c>
      <c r="D207" s="20">
        <v>4</v>
      </c>
      <c r="E207" s="21">
        <v>127.4</v>
      </c>
      <c r="F207" s="21">
        <v>51.38</v>
      </c>
      <c r="G207" s="22">
        <v>100</v>
      </c>
      <c r="H207" s="22">
        <v>190</v>
      </c>
      <c r="I207" s="17">
        <v>4.4470000000000003E-2</v>
      </c>
      <c r="J207" s="23">
        <f t="shared" si="6"/>
        <v>2</v>
      </c>
      <c r="K207" s="24">
        <f t="shared" si="7"/>
        <v>0.09</v>
      </c>
      <c r="L207" s="9" t="s">
        <v>1342</v>
      </c>
      <c r="M207" s="9" t="s">
        <v>358</v>
      </c>
    </row>
    <row r="208" spans="1:13" ht="30" customHeight="1" x14ac:dyDescent="0.3">
      <c r="A208" s="19" t="s">
        <v>1573</v>
      </c>
      <c r="B208" s="19" t="s">
        <v>1542</v>
      </c>
      <c r="C208" s="19" t="s">
        <v>1341</v>
      </c>
      <c r="D208" s="20">
        <v>3</v>
      </c>
      <c r="E208" s="21">
        <v>53.37</v>
      </c>
      <c r="F208" s="21">
        <v>21.36</v>
      </c>
      <c r="G208" s="22">
        <v>32</v>
      </c>
      <c r="H208" s="22">
        <v>54</v>
      </c>
      <c r="I208" s="17">
        <v>3.6999999999999998E-2</v>
      </c>
      <c r="J208" s="23">
        <f t="shared" si="6"/>
        <v>2</v>
      </c>
      <c r="K208" s="24">
        <f t="shared" si="7"/>
        <v>7.0000000000000007E-2</v>
      </c>
      <c r="L208" s="9" t="s">
        <v>1342</v>
      </c>
      <c r="M208" s="9" t="s">
        <v>358</v>
      </c>
    </row>
    <row r="209" spans="1:13" ht="30" customHeight="1" x14ac:dyDescent="0.3">
      <c r="A209" s="19" t="s">
        <v>1553</v>
      </c>
      <c r="B209" s="19" t="s">
        <v>1542</v>
      </c>
      <c r="C209" s="19" t="s">
        <v>1341</v>
      </c>
      <c r="D209" s="20">
        <v>2</v>
      </c>
      <c r="E209" s="21">
        <v>9.9700000000000006</v>
      </c>
      <c r="F209" s="21">
        <v>9.9700000000000006</v>
      </c>
      <c r="G209" s="22">
        <v>25</v>
      </c>
      <c r="H209" s="22">
        <v>90</v>
      </c>
      <c r="I209" s="17">
        <v>4.4470000000000003E-2</v>
      </c>
      <c r="J209" s="23">
        <f t="shared" si="6"/>
        <v>4</v>
      </c>
      <c r="K209" s="24">
        <f t="shared" si="7"/>
        <v>0.18</v>
      </c>
      <c r="L209" s="9" t="s">
        <v>1342</v>
      </c>
      <c r="M209" s="9" t="s">
        <v>358</v>
      </c>
    </row>
    <row r="210" spans="1:13" ht="30" customHeight="1" x14ac:dyDescent="0.3">
      <c r="A210" s="19" t="s">
        <v>1569</v>
      </c>
      <c r="B210" s="19" t="s">
        <v>1542</v>
      </c>
      <c r="C210" s="19" t="s">
        <v>1341</v>
      </c>
      <c r="D210" s="20">
        <v>1</v>
      </c>
      <c r="E210" s="21">
        <v>41.6</v>
      </c>
      <c r="F210" s="21">
        <v>9.32</v>
      </c>
      <c r="G210" s="22">
        <v>30</v>
      </c>
      <c r="H210" s="22">
        <v>60</v>
      </c>
      <c r="I210" s="18">
        <v>0</v>
      </c>
      <c r="J210" s="23">
        <f t="shared" si="6"/>
        <v>2</v>
      </c>
      <c r="K210" s="24">
        <f t="shared" si="7"/>
        <v>0</v>
      </c>
      <c r="L210" s="9" t="s">
        <v>1342</v>
      </c>
      <c r="M210" s="9" t="s">
        <v>358</v>
      </c>
    </row>
    <row r="211" spans="1:13" ht="30" customHeight="1" x14ac:dyDescent="0.3">
      <c r="A211" s="19" t="s">
        <v>1541</v>
      </c>
      <c r="B211" s="19" t="s">
        <v>1542</v>
      </c>
      <c r="C211" s="19" t="s">
        <v>1341</v>
      </c>
      <c r="D211" s="20">
        <v>1</v>
      </c>
      <c r="E211" s="21">
        <v>7.05</v>
      </c>
      <c r="F211" s="21">
        <v>7.05</v>
      </c>
      <c r="G211" s="22">
        <v>30</v>
      </c>
      <c r="H211" s="22">
        <v>60</v>
      </c>
      <c r="I211" s="17">
        <v>5.1139999999999998E-2</v>
      </c>
      <c r="J211" s="23">
        <f t="shared" si="6"/>
        <v>2</v>
      </c>
      <c r="K211" s="24">
        <f t="shared" si="7"/>
        <v>0.1</v>
      </c>
      <c r="L211" s="9" t="s">
        <v>1342</v>
      </c>
      <c r="M211" s="9" t="s">
        <v>358</v>
      </c>
    </row>
    <row r="212" spans="1:13" ht="30" customHeight="1" x14ac:dyDescent="0.3">
      <c r="A212" s="19" t="s">
        <v>1545</v>
      </c>
      <c r="B212" s="19" t="s">
        <v>1542</v>
      </c>
      <c r="C212" s="19" t="s">
        <v>1341</v>
      </c>
      <c r="D212" s="20">
        <v>1</v>
      </c>
      <c r="E212" s="21">
        <v>36.82</v>
      </c>
      <c r="F212" s="21">
        <v>0</v>
      </c>
      <c r="G212" s="22">
        <v>25</v>
      </c>
      <c r="H212" s="22">
        <v>200</v>
      </c>
      <c r="I212" s="17">
        <v>5.1139999999999998E-2</v>
      </c>
      <c r="J212" s="23">
        <f t="shared" si="6"/>
        <v>8</v>
      </c>
      <c r="K212" s="24">
        <f t="shared" si="7"/>
        <v>0.41</v>
      </c>
      <c r="L212" s="9" t="s">
        <v>1342</v>
      </c>
      <c r="M212" s="9" t="s">
        <v>358</v>
      </c>
    </row>
    <row r="213" spans="1:13" ht="30" customHeight="1" x14ac:dyDescent="0.3">
      <c r="A213" s="19" t="s">
        <v>1543</v>
      </c>
      <c r="B213" s="19" t="s">
        <v>1544</v>
      </c>
      <c r="C213" s="19" t="s">
        <v>1341</v>
      </c>
      <c r="D213" s="20">
        <v>1</v>
      </c>
      <c r="E213" s="21">
        <v>709.93</v>
      </c>
      <c r="F213" s="21">
        <v>709.93</v>
      </c>
      <c r="G213" s="22">
        <v>30</v>
      </c>
      <c r="H213" s="22">
        <v>30</v>
      </c>
      <c r="I213" s="17">
        <v>23.5167</v>
      </c>
      <c r="J213" s="23">
        <f t="shared" si="6"/>
        <v>1</v>
      </c>
      <c r="K213" s="24">
        <f t="shared" si="7"/>
        <v>23.52</v>
      </c>
      <c r="L213" s="9" t="s">
        <v>1342</v>
      </c>
      <c r="M213" s="9" t="s">
        <v>358</v>
      </c>
    </row>
    <row r="214" spans="1:13" ht="30" customHeight="1" x14ac:dyDescent="0.3">
      <c r="A214" s="19" t="s">
        <v>1578</v>
      </c>
      <c r="B214" s="19" t="s">
        <v>1579</v>
      </c>
      <c r="C214" s="19" t="s">
        <v>1341</v>
      </c>
      <c r="D214" s="20">
        <v>122</v>
      </c>
      <c r="E214" s="21">
        <v>7168.04</v>
      </c>
      <c r="F214" s="21">
        <v>2569.5300000000002</v>
      </c>
      <c r="G214" s="22">
        <v>3765</v>
      </c>
      <c r="H214" s="22">
        <v>5500</v>
      </c>
      <c r="I214" s="17">
        <v>0.34884999999999999</v>
      </c>
      <c r="J214" s="23">
        <f t="shared" si="6"/>
        <v>2</v>
      </c>
      <c r="K214" s="24">
        <f t="shared" si="7"/>
        <v>0.7</v>
      </c>
      <c r="L214" s="9" t="s">
        <v>1342</v>
      </c>
      <c r="M214" s="9" t="s">
        <v>358</v>
      </c>
    </row>
    <row r="215" spans="1:13" ht="30" customHeight="1" x14ac:dyDescent="0.3">
      <c r="A215" s="19" t="s">
        <v>1580</v>
      </c>
      <c r="B215" s="19" t="s">
        <v>1579</v>
      </c>
      <c r="C215" s="19" t="s">
        <v>1341</v>
      </c>
      <c r="D215" s="20">
        <v>2</v>
      </c>
      <c r="E215" s="21">
        <v>347.64</v>
      </c>
      <c r="F215" s="21">
        <v>0</v>
      </c>
      <c r="G215" s="22">
        <v>60</v>
      </c>
      <c r="H215" s="22">
        <v>120</v>
      </c>
      <c r="I215" s="17">
        <v>0.34884999999999999</v>
      </c>
      <c r="J215" s="23">
        <f t="shared" si="6"/>
        <v>2</v>
      </c>
      <c r="K215" s="24">
        <f t="shared" si="7"/>
        <v>0.7</v>
      </c>
      <c r="L215" s="9" t="s">
        <v>1342</v>
      </c>
      <c r="M215" s="9" t="s">
        <v>358</v>
      </c>
    </row>
    <row r="216" spans="1:13" ht="30" customHeight="1" x14ac:dyDescent="0.3">
      <c r="A216" s="19" t="s">
        <v>1629</v>
      </c>
      <c r="B216" s="19" t="s">
        <v>1587</v>
      </c>
      <c r="C216" s="19" t="s">
        <v>1341</v>
      </c>
      <c r="D216" s="20">
        <v>445</v>
      </c>
      <c r="E216" s="21">
        <v>21982.560000000001</v>
      </c>
      <c r="F216" s="21">
        <v>9215.5300000000007</v>
      </c>
      <c r="G216" s="22">
        <v>13169</v>
      </c>
      <c r="H216" s="22">
        <v>26458</v>
      </c>
      <c r="I216" s="17">
        <v>3.823E-2</v>
      </c>
      <c r="J216" s="23">
        <f t="shared" si="6"/>
        <v>3</v>
      </c>
      <c r="K216" s="24">
        <f t="shared" si="7"/>
        <v>0.11</v>
      </c>
      <c r="L216" s="9" t="s">
        <v>1342</v>
      </c>
      <c r="M216" s="9" t="s">
        <v>358</v>
      </c>
    </row>
    <row r="217" spans="1:13" ht="30" customHeight="1" x14ac:dyDescent="0.3">
      <c r="A217" s="19" t="s">
        <v>1603</v>
      </c>
      <c r="B217" s="19" t="s">
        <v>1587</v>
      </c>
      <c r="C217" s="19" t="s">
        <v>1341</v>
      </c>
      <c r="D217" s="20">
        <v>1970</v>
      </c>
      <c r="E217" s="21">
        <v>444770.69</v>
      </c>
      <c r="F217" s="21">
        <v>6540.6</v>
      </c>
      <c r="G217" s="22">
        <v>56715</v>
      </c>
      <c r="H217" s="22">
        <v>104053</v>
      </c>
      <c r="I217" s="17">
        <v>2.9420000000000002E-2</v>
      </c>
      <c r="J217" s="23">
        <f t="shared" si="6"/>
        <v>2</v>
      </c>
      <c r="K217" s="24">
        <f t="shared" si="7"/>
        <v>0.06</v>
      </c>
      <c r="L217" s="9" t="s">
        <v>1342</v>
      </c>
      <c r="M217" s="9" t="s">
        <v>358</v>
      </c>
    </row>
    <row r="218" spans="1:13" ht="30" customHeight="1" x14ac:dyDescent="0.3">
      <c r="A218" s="19" t="s">
        <v>1602</v>
      </c>
      <c r="B218" s="19" t="s">
        <v>1587</v>
      </c>
      <c r="C218" s="19" t="s">
        <v>1341</v>
      </c>
      <c r="D218" s="20">
        <v>426</v>
      </c>
      <c r="E218" s="21">
        <v>10818.36</v>
      </c>
      <c r="F218" s="21">
        <v>2691.65</v>
      </c>
      <c r="G218" s="22">
        <v>8221</v>
      </c>
      <c r="H218" s="22">
        <v>12770</v>
      </c>
      <c r="I218" s="17">
        <v>2.9420000000000002E-2</v>
      </c>
      <c r="J218" s="23">
        <f t="shared" si="6"/>
        <v>2</v>
      </c>
      <c r="K218" s="24">
        <f t="shared" si="7"/>
        <v>0.06</v>
      </c>
      <c r="L218" s="9" t="s">
        <v>1342</v>
      </c>
      <c r="M218" s="9" t="s">
        <v>358</v>
      </c>
    </row>
    <row r="219" spans="1:13" ht="30" customHeight="1" x14ac:dyDescent="0.3">
      <c r="A219" s="19" t="s">
        <v>1606</v>
      </c>
      <c r="B219" s="19" t="s">
        <v>1587</v>
      </c>
      <c r="C219" s="19" t="s">
        <v>1341</v>
      </c>
      <c r="D219" s="20">
        <v>303</v>
      </c>
      <c r="E219" s="21">
        <v>3209.57</v>
      </c>
      <c r="F219" s="21">
        <v>1501.06</v>
      </c>
      <c r="G219" s="22">
        <v>3710</v>
      </c>
      <c r="H219" s="22">
        <v>4413</v>
      </c>
      <c r="I219" s="17">
        <v>2.9420000000000002E-2</v>
      </c>
      <c r="J219" s="23">
        <f t="shared" si="6"/>
        <v>2</v>
      </c>
      <c r="K219" s="24">
        <f t="shared" si="7"/>
        <v>0.06</v>
      </c>
      <c r="L219" s="9" t="s">
        <v>1342</v>
      </c>
      <c r="M219" s="9" t="s">
        <v>358</v>
      </c>
    </row>
    <row r="220" spans="1:13" ht="30" customHeight="1" x14ac:dyDescent="0.3">
      <c r="A220" s="19" t="s">
        <v>1586</v>
      </c>
      <c r="B220" s="19" t="s">
        <v>1587</v>
      </c>
      <c r="C220" s="19" t="s">
        <v>1341</v>
      </c>
      <c r="D220" s="20">
        <v>109</v>
      </c>
      <c r="E220" s="21">
        <v>2931.31</v>
      </c>
      <c r="F220" s="21">
        <v>1163.55</v>
      </c>
      <c r="G220" s="22">
        <v>2798</v>
      </c>
      <c r="H220" s="22">
        <v>4721</v>
      </c>
      <c r="I220" s="17">
        <v>2.9420000000000002E-2</v>
      </c>
      <c r="J220" s="23">
        <f t="shared" si="6"/>
        <v>2</v>
      </c>
      <c r="K220" s="24">
        <f t="shared" si="7"/>
        <v>0.06</v>
      </c>
      <c r="L220" s="9" t="s">
        <v>1342</v>
      </c>
      <c r="M220" s="9" t="s">
        <v>358</v>
      </c>
    </row>
    <row r="221" spans="1:13" ht="30" customHeight="1" x14ac:dyDescent="0.3">
      <c r="A221" s="19" t="s">
        <v>1607</v>
      </c>
      <c r="B221" s="19" t="s">
        <v>1587</v>
      </c>
      <c r="C221" s="19" t="s">
        <v>1341</v>
      </c>
      <c r="D221" s="20">
        <v>41</v>
      </c>
      <c r="E221" s="21">
        <v>1032.5999999999999</v>
      </c>
      <c r="F221" s="21">
        <v>387.71</v>
      </c>
      <c r="G221" s="22">
        <v>1009</v>
      </c>
      <c r="H221" s="22">
        <v>1779</v>
      </c>
      <c r="I221" s="17">
        <v>2.9420000000000002E-2</v>
      </c>
      <c r="J221" s="23">
        <f t="shared" si="6"/>
        <v>2</v>
      </c>
      <c r="K221" s="24">
        <f t="shared" si="7"/>
        <v>0.06</v>
      </c>
      <c r="L221" s="9" t="s">
        <v>1342</v>
      </c>
      <c r="M221" s="9" t="s">
        <v>358</v>
      </c>
    </row>
    <row r="222" spans="1:13" ht="30" customHeight="1" x14ac:dyDescent="0.3">
      <c r="A222" s="19" t="s">
        <v>1614</v>
      </c>
      <c r="B222" s="19" t="s">
        <v>1587</v>
      </c>
      <c r="C222" s="19" t="s">
        <v>1341</v>
      </c>
      <c r="D222" s="20">
        <v>14</v>
      </c>
      <c r="E222" s="21">
        <v>445.01</v>
      </c>
      <c r="F222" s="21">
        <v>182.66</v>
      </c>
      <c r="G222" s="22">
        <v>510</v>
      </c>
      <c r="H222" s="22">
        <v>890</v>
      </c>
      <c r="I222" s="17">
        <v>2.9420000000000002E-2</v>
      </c>
      <c r="J222" s="23">
        <f t="shared" si="6"/>
        <v>2</v>
      </c>
      <c r="K222" s="24">
        <f t="shared" si="7"/>
        <v>0.06</v>
      </c>
      <c r="L222" s="9" t="s">
        <v>1342</v>
      </c>
      <c r="M222" s="9" t="s">
        <v>358</v>
      </c>
    </row>
    <row r="223" spans="1:13" ht="30" customHeight="1" x14ac:dyDescent="0.3">
      <c r="A223" s="19" t="s">
        <v>1591</v>
      </c>
      <c r="B223" s="19" t="s">
        <v>1587</v>
      </c>
      <c r="C223" s="19" t="s">
        <v>1341</v>
      </c>
      <c r="D223" s="20">
        <v>13</v>
      </c>
      <c r="E223" s="21">
        <v>168.4</v>
      </c>
      <c r="F223" s="21">
        <v>113.66</v>
      </c>
      <c r="G223" s="22">
        <v>299</v>
      </c>
      <c r="H223" s="22">
        <v>592</v>
      </c>
      <c r="I223" s="17">
        <v>2.9420000000000002E-2</v>
      </c>
      <c r="J223" s="23">
        <f t="shared" si="6"/>
        <v>2</v>
      </c>
      <c r="K223" s="24">
        <f t="shared" si="7"/>
        <v>0.06</v>
      </c>
      <c r="L223" s="9" t="s">
        <v>1342</v>
      </c>
      <c r="M223" s="9" t="s">
        <v>358</v>
      </c>
    </row>
    <row r="224" spans="1:13" ht="30" customHeight="1" x14ac:dyDescent="0.3">
      <c r="A224" s="19" t="s">
        <v>1590</v>
      </c>
      <c r="B224" s="19" t="s">
        <v>1587</v>
      </c>
      <c r="C224" s="19" t="s">
        <v>1341</v>
      </c>
      <c r="D224" s="20">
        <v>22</v>
      </c>
      <c r="E224" s="21">
        <v>1526.27</v>
      </c>
      <c r="F224" s="21">
        <v>26.15</v>
      </c>
      <c r="G224" s="22">
        <v>537</v>
      </c>
      <c r="H224" s="22">
        <v>740</v>
      </c>
      <c r="I224" s="17">
        <v>2.9420000000000002E-2</v>
      </c>
      <c r="J224" s="23">
        <f t="shared" si="6"/>
        <v>2</v>
      </c>
      <c r="K224" s="24">
        <f t="shared" si="7"/>
        <v>0.06</v>
      </c>
      <c r="L224" s="9" t="s">
        <v>1342</v>
      </c>
      <c r="M224" s="9" t="s">
        <v>358</v>
      </c>
    </row>
    <row r="225" spans="1:13" ht="30" customHeight="1" x14ac:dyDescent="0.3">
      <c r="A225" s="19" t="s">
        <v>1601</v>
      </c>
      <c r="B225" s="19" t="s">
        <v>1587</v>
      </c>
      <c r="C225" s="19" t="s">
        <v>1341</v>
      </c>
      <c r="D225" s="20">
        <v>1</v>
      </c>
      <c r="E225" s="21">
        <v>410.58</v>
      </c>
      <c r="F225" s="21">
        <v>13.23</v>
      </c>
      <c r="G225" s="22">
        <v>90</v>
      </c>
      <c r="H225" s="22">
        <v>180</v>
      </c>
      <c r="I225" s="17">
        <v>2.9420000000000002E-2</v>
      </c>
      <c r="J225" s="23">
        <f t="shared" si="6"/>
        <v>2</v>
      </c>
      <c r="K225" s="24">
        <f t="shared" si="7"/>
        <v>0.06</v>
      </c>
      <c r="L225" s="9" t="s">
        <v>1342</v>
      </c>
      <c r="M225" s="9" t="s">
        <v>358</v>
      </c>
    </row>
    <row r="226" spans="1:13" ht="30" customHeight="1" x14ac:dyDescent="0.3">
      <c r="A226" s="19" t="s">
        <v>1613</v>
      </c>
      <c r="B226" s="19" t="s">
        <v>1587</v>
      </c>
      <c r="C226" s="19" t="s">
        <v>1341</v>
      </c>
      <c r="D226" s="20">
        <v>1</v>
      </c>
      <c r="E226" s="21">
        <v>7.56</v>
      </c>
      <c r="F226" s="21">
        <v>7.56</v>
      </c>
      <c r="G226" s="22">
        <v>4</v>
      </c>
      <c r="H226" s="22">
        <v>4</v>
      </c>
      <c r="I226" s="17">
        <v>2.9420000000000002E-2</v>
      </c>
      <c r="J226" s="23">
        <f t="shared" si="6"/>
        <v>1</v>
      </c>
      <c r="K226" s="24">
        <f t="shared" si="7"/>
        <v>0.03</v>
      </c>
      <c r="L226" s="9" t="s">
        <v>1342</v>
      </c>
      <c r="M226" s="9" t="s">
        <v>358</v>
      </c>
    </row>
    <row r="227" spans="1:13" ht="30" customHeight="1" x14ac:dyDescent="0.3">
      <c r="A227" s="19" t="s">
        <v>1631</v>
      </c>
      <c r="B227" s="19" t="s">
        <v>1584</v>
      </c>
      <c r="C227" s="19" t="s">
        <v>1341</v>
      </c>
      <c r="D227" s="20">
        <v>1000</v>
      </c>
      <c r="E227" s="21">
        <v>42283.97</v>
      </c>
      <c r="F227" s="21">
        <v>22913.26</v>
      </c>
      <c r="G227" s="22">
        <v>31372</v>
      </c>
      <c r="H227" s="22">
        <v>53638</v>
      </c>
      <c r="I227" s="17">
        <v>1.554E-2</v>
      </c>
      <c r="J227" s="23">
        <f t="shared" si="6"/>
        <v>2</v>
      </c>
      <c r="K227" s="24">
        <f t="shared" si="7"/>
        <v>0.03</v>
      </c>
      <c r="L227" s="9" t="s">
        <v>1342</v>
      </c>
      <c r="M227" s="9" t="s">
        <v>358</v>
      </c>
    </row>
    <row r="228" spans="1:13" ht="30" customHeight="1" x14ac:dyDescent="0.3">
      <c r="A228" s="19" t="s">
        <v>1605</v>
      </c>
      <c r="B228" s="19" t="s">
        <v>1584</v>
      </c>
      <c r="C228" s="19" t="s">
        <v>1341</v>
      </c>
      <c r="D228" s="20">
        <v>1201</v>
      </c>
      <c r="E228" s="21">
        <v>34086.6</v>
      </c>
      <c r="F228" s="21">
        <v>16514.509999999998</v>
      </c>
      <c r="G228" s="22">
        <v>33997</v>
      </c>
      <c r="H228" s="22">
        <v>60023</v>
      </c>
      <c r="I228" s="17">
        <v>1.554E-2</v>
      </c>
      <c r="J228" s="23">
        <f t="shared" si="6"/>
        <v>2</v>
      </c>
      <c r="K228" s="24">
        <f t="shared" si="7"/>
        <v>0.03</v>
      </c>
      <c r="L228" s="9" t="s">
        <v>1342</v>
      </c>
      <c r="M228" s="9" t="s">
        <v>358</v>
      </c>
    </row>
    <row r="229" spans="1:13" ht="30" customHeight="1" x14ac:dyDescent="0.3">
      <c r="A229" s="19" t="s">
        <v>1604</v>
      </c>
      <c r="B229" s="19" t="s">
        <v>1584</v>
      </c>
      <c r="C229" s="19" t="s">
        <v>1341</v>
      </c>
      <c r="D229" s="20">
        <v>660</v>
      </c>
      <c r="E229" s="21">
        <v>35565.019999999997</v>
      </c>
      <c r="F229" s="21">
        <v>4214.8100000000004</v>
      </c>
      <c r="G229" s="22">
        <v>17723</v>
      </c>
      <c r="H229" s="22">
        <v>26128</v>
      </c>
      <c r="I229" s="17">
        <v>1.554E-2</v>
      </c>
      <c r="J229" s="23">
        <f t="shared" si="6"/>
        <v>2</v>
      </c>
      <c r="K229" s="24">
        <f t="shared" si="7"/>
        <v>0.03</v>
      </c>
      <c r="L229" s="9" t="s">
        <v>1342</v>
      </c>
      <c r="M229" s="9" t="s">
        <v>358</v>
      </c>
    </row>
    <row r="230" spans="1:13" ht="30" customHeight="1" x14ac:dyDescent="0.3">
      <c r="A230" s="19" t="s">
        <v>1588</v>
      </c>
      <c r="B230" s="19" t="s">
        <v>1584</v>
      </c>
      <c r="C230" s="19" t="s">
        <v>1341</v>
      </c>
      <c r="D230" s="20">
        <v>228</v>
      </c>
      <c r="E230" s="21">
        <v>5396.51</v>
      </c>
      <c r="F230" s="21">
        <v>2494.64</v>
      </c>
      <c r="G230" s="22">
        <v>5966</v>
      </c>
      <c r="H230" s="22">
        <v>12137</v>
      </c>
      <c r="I230" s="17">
        <v>1.554E-2</v>
      </c>
      <c r="J230" s="23">
        <f t="shared" si="6"/>
        <v>3</v>
      </c>
      <c r="K230" s="24">
        <f t="shared" si="7"/>
        <v>0.05</v>
      </c>
      <c r="L230" s="9" t="s">
        <v>1342</v>
      </c>
      <c r="M230" s="9" t="s">
        <v>358</v>
      </c>
    </row>
    <row r="231" spans="1:13" ht="30" customHeight="1" x14ac:dyDescent="0.3">
      <c r="A231" s="19" t="s">
        <v>1585</v>
      </c>
      <c r="B231" s="19" t="s">
        <v>1584</v>
      </c>
      <c r="C231" s="19" t="s">
        <v>1341</v>
      </c>
      <c r="D231" s="20">
        <v>62</v>
      </c>
      <c r="E231" s="21">
        <v>4699.97</v>
      </c>
      <c r="F231" s="21">
        <v>2407.5</v>
      </c>
      <c r="G231" s="22">
        <v>2160</v>
      </c>
      <c r="H231" s="22">
        <v>3903</v>
      </c>
      <c r="I231" s="17">
        <v>1.554E-2</v>
      </c>
      <c r="J231" s="23">
        <f t="shared" si="6"/>
        <v>2</v>
      </c>
      <c r="K231" s="24">
        <f t="shared" si="7"/>
        <v>0.03</v>
      </c>
      <c r="L231" s="9" t="s">
        <v>1342</v>
      </c>
      <c r="M231" s="9" t="s">
        <v>358</v>
      </c>
    </row>
    <row r="232" spans="1:13" ht="30" customHeight="1" x14ac:dyDescent="0.3">
      <c r="A232" s="19" t="s">
        <v>1608</v>
      </c>
      <c r="B232" s="19" t="s">
        <v>1584</v>
      </c>
      <c r="C232" s="19" t="s">
        <v>1341</v>
      </c>
      <c r="D232" s="20">
        <v>182</v>
      </c>
      <c r="E232" s="21">
        <v>3791.38</v>
      </c>
      <c r="F232" s="21">
        <v>1758.98</v>
      </c>
      <c r="G232" s="22">
        <v>4683</v>
      </c>
      <c r="H232" s="22">
        <v>6861</v>
      </c>
      <c r="I232" s="17">
        <v>1.554E-2</v>
      </c>
      <c r="J232" s="23">
        <f t="shared" si="6"/>
        <v>2</v>
      </c>
      <c r="K232" s="24">
        <f t="shared" si="7"/>
        <v>0.03</v>
      </c>
      <c r="L232" s="9" t="s">
        <v>1342</v>
      </c>
      <c r="M232" s="9" t="s">
        <v>358</v>
      </c>
    </row>
    <row r="233" spans="1:13" ht="30" customHeight="1" x14ac:dyDescent="0.3">
      <c r="A233" s="19" t="s">
        <v>1616</v>
      </c>
      <c r="B233" s="19" t="s">
        <v>1584</v>
      </c>
      <c r="C233" s="19" t="s">
        <v>1341</v>
      </c>
      <c r="D233" s="20">
        <v>115</v>
      </c>
      <c r="E233" s="21">
        <v>2811.23</v>
      </c>
      <c r="F233" s="21">
        <v>1153.6500000000001</v>
      </c>
      <c r="G233" s="22">
        <v>3045</v>
      </c>
      <c r="H233" s="22">
        <v>5168</v>
      </c>
      <c r="I233" s="17">
        <v>1.554E-2</v>
      </c>
      <c r="J233" s="23">
        <f t="shared" si="6"/>
        <v>2</v>
      </c>
      <c r="K233" s="24">
        <f t="shared" si="7"/>
        <v>0.03</v>
      </c>
      <c r="L233" s="9" t="s">
        <v>1342</v>
      </c>
      <c r="M233" s="9" t="s">
        <v>358</v>
      </c>
    </row>
    <row r="234" spans="1:13" ht="30" customHeight="1" x14ac:dyDescent="0.3">
      <c r="A234" s="19" t="s">
        <v>1594</v>
      </c>
      <c r="B234" s="19" t="s">
        <v>1584</v>
      </c>
      <c r="C234" s="19" t="s">
        <v>1341</v>
      </c>
      <c r="D234" s="20">
        <v>92</v>
      </c>
      <c r="E234" s="21">
        <v>2598.7399999999998</v>
      </c>
      <c r="F234" s="21">
        <v>1089.3</v>
      </c>
      <c r="G234" s="22">
        <v>2534</v>
      </c>
      <c r="H234" s="22">
        <v>4116</v>
      </c>
      <c r="I234" s="17">
        <v>1.554E-2</v>
      </c>
      <c r="J234" s="23">
        <f t="shared" si="6"/>
        <v>2</v>
      </c>
      <c r="K234" s="24">
        <f t="shared" si="7"/>
        <v>0.03</v>
      </c>
      <c r="L234" s="9" t="s">
        <v>1342</v>
      </c>
      <c r="M234" s="9" t="s">
        <v>358</v>
      </c>
    </row>
    <row r="235" spans="1:13" ht="30" customHeight="1" x14ac:dyDescent="0.3">
      <c r="A235" s="19" t="s">
        <v>1609</v>
      </c>
      <c r="B235" s="19" t="s">
        <v>1584</v>
      </c>
      <c r="C235" s="19" t="s">
        <v>1341</v>
      </c>
      <c r="D235" s="20">
        <v>106</v>
      </c>
      <c r="E235" s="21">
        <v>2478.91</v>
      </c>
      <c r="F235" s="21">
        <v>1063.6099999999999</v>
      </c>
      <c r="G235" s="22">
        <v>3041</v>
      </c>
      <c r="H235" s="22">
        <v>5468</v>
      </c>
      <c r="I235" s="17">
        <v>1.554E-2</v>
      </c>
      <c r="J235" s="23">
        <f t="shared" si="6"/>
        <v>2</v>
      </c>
      <c r="K235" s="24">
        <f t="shared" si="7"/>
        <v>0.03</v>
      </c>
      <c r="L235" s="9" t="s">
        <v>1342</v>
      </c>
      <c r="M235" s="9" t="s">
        <v>358</v>
      </c>
    </row>
    <row r="236" spans="1:13" ht="30" customHeight="1" x14ac:dyDescent="0.3">
      <c r="A236" s="19" t="s">
        <v>1589</v>
      </c>
      <c r="B236" s="19" t="s">
        <v>1584</v>
      </c>
      <c r="C236" s="19" t="s">
        <v>1341</v>
      </c>
      <c r="D236" s="20">
        <v>39</v>
      </c>
      <c r="E236" s="21">
        <v>2489.62</v>
      </c>
      <c r="F236" s="21">
        <v>827.88</v>
      </c>
      <c r="G236" s="22">
        <v>1284</v>
      </c>
      <c r="H236" s="22">
        <v>2178</v>
      </c>
      <c r="I236" s="17">
        <v>1.554E-2</v>
      </c>
      <c r="J236" s="23">
        <f t="shared" si="6"/>
        <v>2</v>
      </c>
      <c r="K236" s="24">
        <f t="shared" si="7"/>
        <v>0.03</v>
      </c>
      <c r="L236" s="9" t="s">
        <v>1342</v>
      </c>
      <c r="M236" s="9" t="s">
        <v>358</v>
      </c>
    </row>
    <row r="237" spans="1:13" ht="30" customHeight="1" x14ac:dyDescent="0.3">
      <c r="A237" s="19" t="s">
        <v>1593</v>
      </c>
      <c r="B237" s="19" t="s">
        <v>1584</v>
      </c>
      <c r="C237" s="19" t="s">
        <v>1341</v>
      </c>
      <c r="D237" s="20">
        <v>53</v>
      </c>
      <c r="E237" s="21">
        <v>1328.15</v>
      </c>
      <c r="F237" s="21">
        <v>682.18</v>
      </c>
      <c r="G237" s="22">
        <v>1494</v>
      </c>
      <c r="H237" s="22">
        <v>2542</v>
      </c>
      <c r="I237" s="17">
        <v>1.554E-2</v>
      </c>
      <c r="J237" s="23">
        <f t="shared" si="6"/>
        <v>2</v>
      </c>
      <c r="K237" s="24">
        <f t="shared" si="7"/>
        <v>0.03</v>
      </c>
      <c r="L237" s="9" t="s">
        <v>1342</v>
      </c>
      <c r="M237" s="9" t="s">
        <v>358</v>
      </c>
    </row>
    <row r="238" spans="1:13" ht="30" customHeight="1" x14ac:dyDescent="0.3">
      <c r="A238" s="19" t="s">
        <v>1615</v>
      </c>
      <c r="B238" s="19" t="s">
        <v>1584</v>
      </c>
      <c r="C238" s="19" t="s">
        <v>1341</v>
      </c>
      <c r="D238" s="20">
        <v>42</v>
      </c>
      <c r="E238" s="21">
        <v>645.80999999999995</v>
      </c>
      <c r="F238" s="21">
        <v>398.15</v>
      </c>
      <c r="G238" s="22">
        <v>1048</v>
      </c>
      <c r="H238" s="22">
        <v>1698</v>
      </c>
      <c r="I238" s="17">
        <v>1.554E-2</v>
      </c>
      <c r="J238" s="23">
        <f t="shared" si="6"/>
        <v>2</v>
      </c>
      <c r="K238" s="24">
        <f t="shared" si="7"/>
        <v>0.03</v>
      </c>
      <c r="L238" s="9" t="s">
        <v>1342</v>
      </c>
      <c r="M238" s="9" t="s">
        <v>358</v>
      </c>
    </row>
    <row r="239" spans="1:13" ht="30" customHeight="1" x14ac:dyDescent="0.3">
      <c r="A239" s="19" t="s">
        <v>1622</v>
      </c>
      <c r="B239" s="19" t="s">
        <v>1584</v>
      </c>
      <c r="C239" s="19" t="s">
        <v>1341</v>
      </c>
      <c r="D239" s="20">
        <v>9</v>
      </c>
      <c r="E239" s="21">
        <v>444.95</v>
      </c>
      <c r="F239" s="21">
        <v>196.77</v>
      </c>
      <c r="G239" s="22">
        <v>346</v>
      </c>
      <c r="H239" s="22">
        <v>256</v>
      </c>
      <c r="I239" s="17">
        <v>1.554E-2</v>
      </c>
      <c r="J239" s="23">
        <f t="shared" si="6"/>
        <v>1</v>
      </c>
      <c r="K239" s="24">
        <f t="shared" si="7"/>
        <v>0.02</v>
      </c>
      <c r="L239" s="9" t="s">
        <v>1342</v>
      </c>
      <c r="M239" s="9" t="s">
        <v>358</v>
      </c>
    </row>
    <row r="240" spans="1:13" ht="30" customHeight="1" x14ac:dyDescent="0.3">
      <c r="A240" s="19" t="s">
        <v>1595</v>
      </c>
      <c r="B240" s="19" t="s">
        <v>1584</v>
      </c>
      <c r="C240" s="19" t="s">
        <v>1341</v>
      </c>
      <c r="D240" s="20">
        <v>5</v>
      </c>
      <c r="E240" s="21">
        <v>204.69</v>
      </c>
      <c r="F240" s="21">
        <v>179.84</v>
      </c>
      <c r="G240" s="22">
        <v>114</v>
      </c>
      <c r="H240" s="22">
        <v>134</v>
      </c>
      <c r="I240" s="17">
        <v>1.554E-2</v>
      </c>
      <c r="J240" s="23">
        <f t="shared" si="6"/>
        <v>2</v>
      </c>
      <c r="K240" s="24">
        <f t="shared" si="7"/>
        <v>0.03</v>
      </c>
      <c r="L240" s="9" t="s">
        <v>1342</v>
      </c>
      <c r="M240" s="9" t="s">
        <v>358</v>
      </c>
    </row>
    <row r="241" spans="1:13" ht="30" customHeight="1" x14ac:dyDescent="0.3">
      <c r="A241" s="19" t="s">
        <v>1592</v>
      </c>
      <c r="B241" s="19" t="s">
        <v>1584</v>
      </c>
      <c r="C241" s="19" t="s">
        <v>1341</v>
      </c>
      <c r="D241" s="20">
        <v>7</v>
      </c>
      <c r="E241" s="21">
        <v>161.96</v>
      </c>
      <c r="F241" s="21">
        <v>66.400000000000006</v>
      </c>
      <c r="G241" s="22">
        <v>185</v>
      </c>
      <c r="H241" s="22">
        <v>330</v>
      </c>
      <c r="I241" s="17">
        <v>1.554E-2</v>
      </c>
      <c r="J241" s="23">
        <f t="shared" si="6"/>
        <v>2</v>
      </c>
      <c r="K241" s="24">
        <f t="shared" si="7"/>
        <v>0.03</v>
      </c>
      <c r="L241" s="9" t="s">
        <v>1342</v>
      </c>
      <c r="M241" s="9" t="s">
        <v>358</v>
      </c>
    </row>
    <row r="242" spans="1:13" ht="30" customHeight="1" x14ac:dyDescent="0.3">
      <c r="A242" s="19" t="s">
        <v>1630</v>
      </c>
      <c r="B242" s="19" t="s">
        <v>1584</v>
      </c>
      <c r="C242" s="19" t="s">
        <v>1341</v>
      </c>
      <c r="D242" s="20">
        <v>5</v>
      </c>
      <c r="E242" s="21">
        <v>52.92</v>
      </c>
      <c r="F242" s="21">
        <v>41.31</v>
      </c>
      <c r="G242" s="22">
        <v>130</v>
      </c>
      <c r="H242" s="22">
        <v>130</v>
      </c>
      <c r="I242" s="17">
        <v>1.554E-2</v>
      </c>
      <c r="J242" s="23">
        <f t="shared" si="6"/>
        <v>1</v>
      </c>
      <c r="K242" s="24">
        <f t="shared" si="7"/>
        <v>0.02</v>
      </c>
      <c r="L242" s="9" t="s">
        <v>1342</v>
      </c>
      <c r="M242" s="9" t="s">
        <v>358</v>
      </c>
    </row>
    <row r="243" spans="1:13" ht="30" customHeight="1" x14ac:dyDescent="0.3">
      <c r="A243" s="19" t="s">
        <v>1583</v>
      </c>
      <c r="B243" s="19" t="s">
        <v>1584</v>
      </c>
      <c r="C243" s="19" t="s">
        <v>1341</v>
      </c>
      <c r="D243" s="20">
        <v>2</v>
      </c>
      <c r="E243" s="21">
        <v>19.100000000000001</v>
      </c>
      <c r="F243" s="21">
        <v>19.100000000000001</v>
      </c>
      <c r="G243" s="22">
        <v>43</v>
      </c>
      <c r="H243" s="22">
        <v>70</v>
      </c>
      <c r="I243" s="17">
        <v>1.554E-2</v>
      </c>
      <c r="J243" s="23">
        <f t="shared" si="6"/>
        <v>2</v>
      </c>
      <c r="K243" s="24">
        <f t="shared" si="7"/>
        <v>0.03</v>
      </c>
      <c r="L243" s="9" t="s">
        <v>1342</v>
      </c>
      <c r="M243" s="9" t="s">
        <v>358</v>
      </c>
    </row>
    <row r="244" spans="1:13" ht="30" customHeight="1" x14ac:dyDescent="0.3">
      <c r="A244" s="19" t="s">
        <v>1623</v>
      </c>
      <c r="B244" s="19" t="s">
        <v>1584</v>
      </c>
      <c r="C244" s="19" t="s">
        <v>1341</v>
      </c>
      <c r="D244" s="20">
        <v>6</v>
      </c>
      <c r="E244" s="21">
        <v>59.27</v>
      </c>
      <c r="F244" s="21">
        <v>9.2200000000000006</v>
      </c>
      <c r="G244" s="22">
        <v>180</v>
      </c>
      <c r="H244" s="22">
        <v>240</v>
      </c>
      <c r="I244" s="17">
        <v>1.554E-2</v>
      </c>
      <c r="J244" s="23">
        <f t="shared" si="6"/>
        <v>2</v>
      </c>
      <c r="K244" s="24">
        <f t="shared" si="7"/>
        <v>0.03</v>
      </c>
      <c r="L244" s="9" t="s">
        <v>1342</v>
      </c>
      <c r="M244" s="9" t="s">
        <v>358</v>
      </c>
    </row>
    <row r="245" spans="1:13" ht="30" customHeight="1" x14ac:dyDescent="0.3">
      <c r="A245" s="19" t="s">
        <v>1596</v>
      </c>
      <c r="B245" s="19" t="s">
        <v>1582</v>
      </c>
      <c r="C245" s="19" t="s">
        <v>1341</v>
      </c>
      <c r="D245" s="20">
        <v>220</v>
      </c>
      <c r="E245" s="21">
        <v>18421.11</v>
      </c>
      <c r="F245" s="21">
        <v>7505.49</v>
      </c>
      <c r="G245" s="22">
        <v>6598</v>
      </c>
      <c r="H245" s="22">
        <v>11541</v>
      </c>
      <c r="I245" s="17">
        <v>4.0219999999999999E-2</v>
      </c>
      <c r="J245" s="23">
        <f t="shared" si="6"/>
        <v>2</v>
      </c>
      <c r="K245" s="24">
        <f t="shared" si="7"/>
        <v>0.08</v>
      </c>
      <c r="L245" s="9" t="s">
        <v>1342</v>
      </c>
      <c r="M245" s="9" t="s">
        <v>358</v>
      </c>
    </row>
    <row r="246" spans="1:13" ht="30" customHeight="1" x14ac:dyDescent="0.3">
      <c r="A246" s="19" t="s">
        <v>1610</v>
      </c>
      <c r="B246" s="19" t="s">
        <v>1582</v>
      </c>
      <c r="C246" s="19" t="s">
        <v>1341</v>
      </c>
      <c r="D246" s="20">
        <v>108</v>
      </c>
      <c r="E246" s="21">
        <v>6577.39</v>
      </c>
      <c r="F246" s="21">
        <v>3483</v>
      </c>
      <c r="G246" s="22">
        <v>2643</v>
      </c>
      <c r="H246" s="22">
        <v>4683</v>
      </c>
      <c r="I246" s="17">
        <v>4.0219999999999999E-2</v>
      </c>
      <c r="J246" s="23">
        <f t="shared" si="6"/>
        <v>2</v>
      </c>
      <c r="K246" s="24">
        <f t="shared" si="7"/>
        <v>0.08</v>
      </c>
      <c r="L246" s="9" t="s">
        <v>1342</v>
      </c>
      <c r="M246" s="9" t="s">
        <v>358</v>
      </c>
    </row>
    <row r="247" spans="1:13" ht="30" customHeight="1" x14ac:dyDescent="0.3">
      <c r="A247" s="19" t="s">
        <v>1635</v>
      </c>
      <c r="B247" s="19" t="s">
        <v>1582</v>
      </c>
      <c r="C247" s="19" t="s">
        <v>1341</v>
      </c>
      <c r="D247" s="20">
        <v>63</v>
      </c>
      <c r="E247" s="21">
        <v>10233.799999999999</v>
      </c>
      <c r="F247" s="21">
        <v>2492.5100000000002</v>
      </c>
      <c r="G247" s="22">
        <v>1955</v>
      </c>
      <c r="H247" s="22">
        <v>2490</v>
      </c>
      <c r="I247" s="17">
        <v>4.0219999999999999E-2</v>
      </c>
      <c r="J247" s="23">
        <f t="shared" si="6"/>
        <v>2</v>
      </c>
      <c r="K247" s="24">
        <f t="shared" si="7"/>
        <v>0.08</v>
      </c>
      <c r="L247" s="9" t="s">
        <v>1342</v>
      </c>
      <c r="M247" s="9" t="s">
        <v>358</v>
      </c>
    </row>
    <row r="248" spans="1:13" ht="30" customHeight="1" x14ac:dyDescent="0.3">
      <c r="A248" s="19" t="s">
        <v>1619</v>
      </c>
      <c r="B248" s="19" t="s">
        <v>1582</v>
      </c>
      <c r="C248" s="19" t="s">
        <v>1341</v>
      </c>
      <c r="D248" s="20">
        <v>268</v>
      </c>
      <c r="E248" s="21">
        <v>48531.15</v>
      </c>
      <c r="F248" s="21">
        <v>2040.02</v>
      </c>
      <c r="G248" s="22">
        <v>8085</v>
      </c>
      <c r="H248" s="22">
        <v>8433</v>
      </c>
      <c r="I248" s="17">
        <v>4.0219999999999999E-2</v>
      </c>
      <c r="J248" s="23">
        <f t="shared" si="6"/>
        <v>2</v>
      </c>
      <c r="K248" s="24">
        <f t="shared" si="7"/>
        <v>0.08</v>
      </c>
      <c r="L248" s="9" t="s">
        <v>1342</v>
      </c>
      <c r="M248" s="9" t="s">
        <v>358</v>
      </c>
    </row>
    <row r="249" spans="1:13" ht="30" customHeight="1" x14ac:dyDescent="0.3">
      <c r="A249" s="19" t="s">
        <v>1626</v>
      </c>
      <c r="B249" s="19" t="s">
        <v>1582</v>
      </c>
      <c r="C249" s="19" t="s">
        <v>1341</v>
      </c>
      <c r="D249" s="20">
        <v>71</v>
      </c>
      <c r="E249" s="21">
        <v>2473.83</v>
      </c>
      <c r="F249" s="21">
        <v>1973.97</v>
      </c>
      <c r="G249" s="22">
        <v>1935</v>
      </c>
      <c r="H249" s="22">
        <v>3773</v>
      </c>
      <c r="I249" s="17">
        <v>4.0219999999999999E-2</v>
      </c>
      <c r="J249" s="23">
        <f t="shared" si="6"/>
        <v>2</v>
      </c>
      <c r="K249" s="24">
        <f t="shared" si="7"/>
        <v>0.08</v>
      </c>
      <c r="L249" s="9" t="s">
        <v>1342</v>
      </c>
      <c r="M249" s="9" t="s">
        <v>358</v>
      </c>
    </row>
    <row r="250" spans="1:13" ht="30" customHeight="1" x14ac:dyDescent="0.3">
      <c r="A250" s="19" t="s">
        <v>1632</v>
      </c>
      <c r="B250" s="19" t="s">
        <v>1582</v>
      </c>
      <c r="C250" s="19" t="s">
        <v>1341</v>
      </c>
      <c r="D250" s="20">
        <v>35</v>
      </c>
      <c r="E250" s="21">
        <v>2407.79</v>
      </c>
      <c r="F250" s="21">
        <v>949.04</v>
      </c>
      <c r="G250" s="22">
        <v>1004</v>
      </c>
      <c r="H250" s="22">
        <v>1397</v>
      </c>
      <c r="I250" s="17">
        <v>4.0219999999999999E-2</v>
      </c>
      <c r="J250" s="23">
        <f t="shared" si="6"/>
        <v>2</v>
      </c>
      <c r="K250" s="24">
        <f t="shared" si="7"/>
        <v>0.08</v>
      </c>
      <c r="L250" s="9" t="s">
        <v>1342</v>
      </c>
      <c r="M250" s="9" t="s">
        <v>358</v>
      </c>
    </row>
    <row r="251" spans="1:13" ht="30" customHeight="1" x14ac:dyDescent="0.3">
      <c r="A251" s="19" t="s">
        <v>1581</v>
      </c>
      <c r="B251" s="19" t="s">
        <v>1582</v>
      </c>
      <c r="C251" s="19" t="s">
        <v>1341</v>
      </c>
      <c r="D251" s="20">
        <v>1</v>
      </c>
      <c r="E251" s="21">
        <v>26.54</v>
      </c>
      <c r="F251" s="21">
        <v>26.54</v>
      </c>
      <c r="G251" s="22">
        <v>30</v>
      </c>
      <c r="H251" s="22">
        <v>30</v>
      </c>
      <c r="I251" s="17">
        <v>4.0219999999999999E-2</v>
      </c>
      <c r="J251" s="23">
        <f t="shared" si="6"/>
        <v>1</v>
      </c>
      <c r="K251" s="24">
        <f t="shared" si="7"/>
        <v>0.04</v>
      </c>
      <c r="L251" s="9" t="s">
        <v>1342</v>
      </c>
      <c r="M251" s="9" t="s">
        <v>358</v>
      </c>
    </row>
    <row r="252" spans="1:13" ht="30" customHeight="1" x14ac:dyDescent="0.3">
      <c r="A252" s="19" t="s">
        <v>1617</v>
      </c>
      <c r="B252" s="19" t="s">
        <v>1582</v>
      </c>
      <c r="C252" s="19" t="s">
        <v>1341</v>
      </c>
      <c r="D252" s="20">
        <v>7</v>
      </c>
      <c r="E252" s="21">
        <v>2317.25</v>
      </c>
      <c r="F252" s="21">
        <v>0</v>
      </c>
      <c r="G252" s="22">
        <v>181</v>
      </c>
      <c r="H252" s="22">
        <v>420</v>
      </c>
      <c r="I252" s="17">
        <v>4.0219999999999999E-2</v>
      </c>
      <c r="J252" s="23">
        <f t="shared" si="6"/>
        <v>3</v>
      </c>
      <c r="K252" s="24">
        <f t="shared" si="7"/>
        <v>0.12</v>
      </c>
      <c r="L252" s="9" t="s">
        <v>1342</v>
      </c>
      <c r="M252" s="9" t="s">
        <v>358</v>
      </c>
    </row>
    <row r="253" spans="1:13" ht="30" customHeight="1" x14ac:dyDescent="0.3">
      <c r="A253" s="19" t="s">
        <v>1597</v>
      </c>
      <c r="B253" s="19" t="s">
        <v>1598</v>
      </c>
      <c r="C253" s="19" t="s">
        <v>1341</v>
      </c>
      <c r="D253" s="20">
        <v>274</v>
      </c>
      <c r="E253" s="21">
        <v>29448.77</v>
      </c>
      <c r="F253" s="21">
        <v>13216.03</v>
      </c>
      <c r="G253" s="22">
        <v>8293</v>
      </c>
      <c r="H253" s="22">
        <v>14250</v>
      </c>
      <c r="I253" s="17">
        <v>5.0229999999999997E-2</v>
      </c>
      <c r="J253" s="23">
        <f t="shared" si="6"/>
        <v>2</v>
      </c>
      <c r="K253" s="24">
        <f t="shared" si="7"/>
        <v>0.1</v>
      </c>
      <c r="L253" s="9" t="s">
        <v>1342</v>
      </c>
      <c r="M253" s="9" t="s">
        <v>358</v>
      </c>
    </row>
    <row r="254" spans="1:13" ht="30" customHeight="1" x14ac:dyDescent="0.3">
      <c r="A254" s="19" t="s">
        <v>1611</v>
      </c>
      <c r="B254" s="19" t="s">
        <v>1598</v>
      </c>
      <c r="C254" s="19" t="s">
        <v>1341</v>
      </c>
      <c r="D254" s="20">
        <v>117</v>
      </c>
      <c r="E254" s="21">
        <v>14240.72</v>
      </c>
      <c r="F254" s="21">
        <v>7469.26</v>
      </c>
      <c r="G254" s="22">
        <v>3485</v>
      </c>
      <c r="H254" s="22">
        <v>6520</v>
      </c>
      <c r="I254" s="17">
        <v>5.0229999999999997E-2</v>
      </c>
      <c r="J254" s="23">
        <f t="shared" si="6"/>
        <v>2</v>
      </c>
      <c r="K254" s="24">
        <f t="shared" si="7"/>
        <v>0.1</v>
      </c>
      <c r="L254" s="9" t="s">
        <v>1342</v>
      </c>
      <c r="M254" s="9" t="s">
        <v>358</v>
      </c>
    </row>
    <row r="255" spans="1:13" ht="30" customHeight="1" x14ac:dyDescent="0.3">
      <c r="A255" s="19" t="s">
        <v>1620</v>
      </c>
      <c r="B255" s="19" t="s">
        <v>1598</v>
      </c>
      <c r="C255" s="19" t="s">
        <v>1341</v>
      </c>
      <c r="D255" s="20">
        <v>168</v>
      </c>
      <c r="E255" s="21">
        <v>18204.75</v>
      </c>
      <c r="F255" s="21">
        <v>4886.71</v>
      </c>
      <c r="G255" s="22">
        <v>5130</v>
      </c>
      <c r="H255" s="22">
        <v>7287</v>
      </c>
      <c r="I255" s="17">
        <v>5.0229999999999997E-2</v>
      </c>
      <c r="J255" s="23">
        <f t="shared" si="6"/>
        <v>2</v>
      </c>
      <c r="K255" s="24">
        <f t="shared" si="7"/>
        <v>0.1</v>
      </c>
      <c r="L255" s="9" t="s">
        <v>1342</v>
      </c>
      <c r="M255" s="9" t="s">
        <v>358</v>
      </c>
    </row>
    <row r="256" spans="1:13" ht="30" customHeight="1" x14ac:dyDescent="0.3">
      <c r="A256" s="19" t="s">
        <v>1627</v>
      </c>
      <c r="B256" s="19" t="s">
        <v>1598</v>
      </c>
      <c r="C256" s="19" t="s">
        <v>1341</v>
      </c>
      <c r="D256" s="20">
        <v>109</v>
      </c>
      <c r="E256" s="21">
        <v>5721.44</v>
      </c>
      <c r="F256" s="21">
        <v>3141.44</v>
      </c>
      <c r="G256" s="22">
        <v>2893</v>
      </c>
      <c r="H256" s="22">
        <v>4805</v>
      </c>
      <c r="I256" s="17">
        <v>5.0229999999999997E-2</v>
      </c>
      <c r="J256" s="23">
        <f t="shared" si="6"/>
        <v>2</v>
      </c>
      <c r="K256" s="24">
        <f t="shared" si="7"/>
        <v>0.1</v>
      </c>
      <c r="L256" s="9" t="s">
        <v>1342</v>
      </c>
      <c r="M256" s="9" t="s">
        <v>358</v>
      </c>
    </row>
    <row r="257" spans="1:13" ht="30" customHeight="1" x14ac:dyDescent="0.3">
      <c r="A257" s="19" t="s">
        <v>1624</v>
      </c>
      <c r="B257" s="19" t="s">
        <v>1625</v>
      </c>
      <c r="C257" s="19" t="s">
        <v>1341</v>
      </c>
      <c r="D257" s="20">
        <v>11</v>
      </c>
      <c r="E257" s="21">
        <v>3215.6</v>
      </c>
      <c r="F257" s="21">
        <v>3081.32</v>
      </c>
      <c r="G257" s="22">
        <v>310</v>
      </c>
      <c r="H257" s="22">
        <v>660</v>
      </c>
      <c r="I257" s="17">
        <v>4.8102</v>
      </c>
      <c r="J257" s="23">
        <f t="shared" si="6"/>
        <v>3</v>
      </c>
      <c r="K257" s="24">
        <f t="shared" si="7"/>
        <v>14.43</v>
      </c>
      <c r="L257" s="9" t="s">
        <v>1342</v>
      </c>
      <c r="M257" s="9" t="s">
        <v>358</v>
      </c>
    </row>
    <row r="258" spans="1:13" ht="30" customHeight="1" x14ac:dyDescent="0.3">
      <c r="A258" s="19" t="s">
        <v>1633</v>
      </c>
      <c r="B258" s="19" t="s">
        <v>1598</v>
      </c>
      <c r="C258" s="19" t="s">
        <v>1341</v>
      </c>
      <c r="D258" s="20">
        <v>73</v>
      </c>
      <c r="E258" s="21">
        <v>15044.18</v>
      </c>
      <c r="F258" s="21">
        <v>3037.72</v>
      </c>
      <c r="G258" s="22">
        <v>2103</v>
      </c>
      <c r="H258" s="22">
        <v>3729</v>
      </c>
      <c r="I258" s="17">
        <v>5.0229999999999997E-2</v>
      </c>
      <c r="J258" s="23">
        <f t="shared" si="6"/>
        <v>2</v>
      </c>
      <c r="K258" s="24">
        <f t="shared" si="7"/>
        <v>0.1</v>
      </c>
      <c r="L258" s="9" t="s">
        <v>1342</v>
      </c>
      <c r="M258" s="9" t="s">
        <v>358</v>
      </c>
    </row>
    <row r="259" spans="1:13" ht="30" customHeight="1" x14ac:dyDescent="0.3">
      <c r="A259" s="19" t="s">
        <v>1618</v>
      </c>
      <c r="B259" s="19" t="s">
        <v>1598</v>
      </c>
      <c r="C259" s="19" t="s">
        <v>1341</v>
      </c>
      <c r="D259" s="20">
        <v>4</v>
      </c>
      <c r="E259" s="21">
        <v>62.34</v>
      </c>
      <c r="F259" s="21">
        <v>62.34</v>
      </c>
      <c r="G259" s="22">
        <v>125</v>
      </c>
      <c r="H259" s="22">
        <v>250</v>
      </c>
      <c r="I259" s="17">
        <v>5.0229999999999997E-2</v>
      </c>
      <c r="J259" s="23">
        <f t="shared" ref="J259:J265" si="8">ROUNDUP(H259/G259,0)</f>
        <v>2</v>
      </c>
      <c r="K259" s="24">
        <f t="shared" ref="K259:K265" si="9">ROUND(I259*J259,2)</f>
        <v>0.1</v>
      </c>
      <c r="L259" s="9" t="s">
        <v>1342</v>
      </c>
      <c r="M259" s="9" t="s">
        <v>358</v>
      </c>
    </row>
    <row r="260" spans="1:13" ht="30" customHeight="1" x14ac:dyDescent="0.3">
      <c r="A260" s="19" t="s">
        <v>1636</v>
      </c>
      <c r="B260" s="19" t="s">
        <v>1598</v>
      </c>
      <c r="C260" s="19" t="s">
        <v>1341</v>
      </c>
      <c r="D260" s="20">
        <v>8</v>
      </c>
      <c r="E260" s="21">
        <v>3120.8</v>
      </c>
      <c r="F260" s="21">
        <v>0</v>
      </c>
      <c r="G260" s="22">
        <v>240</v>
      </c>
      <c r="H260" s="22">
        <v>480</v>
      </c>
      <c r="I260" s="17">
        <v>5.0229999999999997E-2</v>
      </c>
      <c r="J260" s="23">
        <f t="shared" si="8"/>
        <v>2</v>
      </c>
      <c r="K260" s="24">
        <f t="shared" si="9"/>
        <v>0.1</v>
      </c>
      <c r="L260" s="9" t="s">
        <v>1342</v>
      </c>
      <c r="M260" s="9" t="s">
        <v>358</v>
      </c>
    </row>
    <row r="261" spans="1:13" ht="30" customHeight="1" x14ac:dyDescent="0.3">
      <c r="A261" s="19" t="s">
        <v>1612</v>
      </c>
      <c r="B261" s="19" t="s">
        <v>1600</v>
      </c>
      <c r="C261" s="19" t="s">
        <v>1341</v>
      </c>
      <c r="D261" s="20">
        <v>27</v>
      </c>
      <c r="E261" s="21">
        <v>4040.33</v>
      </c>
      <c r="F261" s="21">
        <v>1907.63</v>
      </c>
      <c r="G261" s="22">
        <v>1280</v>
      </c>
      <c r="H261" s="22">
        <v>1722</v>
      </c>
      <c r="I261" s="17">
        <v>6.9629999999999997E-2</v>
      </c>
      <c r="J261" s="23">
        <f t="shared" si="8"/>
        <v>2</v>
      </c>
      <c r="K261" s="24">
        <f t="shared" si="9"/>
        <v>0.14000000000000001</v>
      </c>
      <c r="L261" s="9" t="s">
        <v>1342</v>
      </c>
      <c r="M261" s="9" t="s">
        <v>358</v>
      </c>
    </row>
    <row r="262" spans="1:13" ht="30" customHeight="1" x14ac:dyDescent="0.3">
      <c r="A262" s="19" t="s">
        <v>1599</v>
      </c>
      <c r="B262" s="19" t="s">
        <v>1600</v>
      </c>
      <c r="C262" s="19" t="s">
        <v>1341</v>
      </c>
      <c r="D262" s="20">
        <v>26</v>
      </c>
      <c r="E262" s="21">
        <v>4253.91</v>
      </c>
      <c r="F262" s="21">
        <v>1850.76</v>
      </c>
      <c r="G262" s="22">
        <v>631</v>
      </c>
      <c r="H262" s="22">
        <v>1029</v>
      </c>
      <c r="I262" s="17">
        <v>6.9629999999999997E-2</v>
      </c>
      <c r="J262" s="23">
        <f t="shared" si="8"/>
        <v>2</v>
      </c>
      <c r="K262" s="24">
        <f t="shared" si="9"/>
        <v>0.14000000000000001</v>
      </c>
      <c r="L262" s="9" t="s">
        <v>1342</v>
      </c>
      <c r="M262" s="9" t="s">
        <v>358</v>
      </c>
    </row>
    <row r="263" spans="1:13" ht="30" customHeight="1" x14ac:dyDescent="0.3">
      <c r="A263" s="19" t="s">
        <v>1634</v>
      </c>
      <c r="B263" s="19" t="s">
        <v>1600</v>
      </c>
      <c r="C263" s="19" t="s">
        <v>1341</v>
      </c>
      <c r="D263" s="20">
        <v>13</v>
      </c>
      <c r="E263" s="21">
        <v>1986.05</v>
      </c>
      <c r="F263" s="21">
        <v>1128.17</v>
      </c>
      <c r="G263" s="22">
        <v>390</v>
      </c>
      <c r="H263" s="22">
        <v>780</v>
      </c>
      <c r="I263" s="17">
        <v>6.9629999999999997E-2</v>
      </c>
      <c r="J263" s="23">
        <f t="shared" si="8"/>
        <v>2</v>
      </c>
      <c r="K263" s="24">
        <f t="shared" si="9"/>
        <v>0.14000000000000001</v>
      </c>
      <c r="L263" s="9" t="s">
        <v>1342</v>
      </c>
      <c r="M263" s="9" t="s">
        <v>358</v>
      </c>
    </row>
    <row r="264" spans="1:13" ht="30" customHeight="1" x14ac:dyDescent="0.3">
      <c r="A264" s="19" t="s">
        <v>1628</v>
      </c>
      <c r="B264" s="19" t="s">
        <v>1600</v>
      </c>
      <c r="C264" s="19" t="s">
        <v>1341</v>
      </c>
      <c r="D264" s="20">
        <v>13</v>
      </c>
      <c r="E264" s="21">
        <v>3701.71</v>
      </c>
      <c r="F264" s="21">
        <v>817.46</v>
      </c>
      <c r="G264" s="22">
        <v>346</v>
      </c>
      <c r="H264" s="22">
        <v>1008</v>
      </c>
      <c r="I264" s="17">
        <v>6.9629999999999997E-2</v>
      </c>
      <c r="J264" s="23">
        <f t="shared" si="8"/>
        <v>3</v>
      </c>
      <c r="K264" s="24">
        <f t="shared" si="9"/>
        <v>0.21</v>
      </c>
      <c r="L264" s="9" t="s">
        <v>1342</v>
      </c>
      <c r="M264" s="9" t="s">
        <v>358</v>
      </c>
    </row>
    <row r="265" spans="1:13" ht="30" customHeight="1" x14ac:dyDescent="0.3">
      <c r="A265" s="19" t="s">
        <v>1621</v>
      </c>
      <c r="B265" s="19" t="s">
        <v>1600</v>
      </c>
      <c r="C265" s="19" t="s">
        <v>1341</v>
      </c>
      <c r="D265" s="20">
        <v>4</v>
      </c>
      <c r="E265" s="21">
        <v>153.22</v>
      </c>
      <c r="F265" s="21">
        <v>153.22</v>
      </c>
      <c r="G265" s="22">
        <v>98</v>
      </c>
      <c r="H265" s="22">
        <v>150</v>
      </c>
      <c r="I265" s="17">
        <v>6.9629999999999997E-2</v>
      </c>
      <c r="J265" s="23">
        <f t="shared" si="8"/>
        <v>2</v>
      </c>
      <c r="K265" s="24">
        <f t="shared" si="9"/>
        <v>0.14000000000000001</v>
      </c>
      <c r="L265" s="9" t="s">
        <v>1342</v>
      </c>
      <c r="M265" s="9" t="s">
        <v>358</v>
      </c>
    </row>
  </sheetData>
  <sortState ref="A2:M265">
    <sortCondition ref="C2:C265"/>
    <sortCondition descending="1" ref="F2:F265"/>
  </sortState>
  <pageMargins left="0.25" right="0.25" top="0.77142857142857146" bottom="0.75" header="0.3" footer="0.3"/>
  <pageSetup scale="29" fitToHeight="0" orientation="landscape" r:id="rId1"/>
  <headerFooter>
    <oddHeader>&amp;C&amp;22Pharmacy 4 Category Review
MUSCLE RELAXANTS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3"/>
  <sheetViews>
    <sheetView view="pageLayout" zoomScale="60" zoomScaleNormal="100" zoomScalePageLayoutView="60" workbookViewId="0">
      <selection activeCell="C6" sqref="C6"/>
    </sheetView>
  </sheetViews>
  <sheetFormatPr defaultColWidth="9" defaultRowHeight="30" customHeight="1" x14ac:dyDescent="0.3"/>
  <cols>
    <col min="1" max="1" width="18.8984375" style="1" bestFit="1" customWidth="1"/>
    <col min="2" max="2" width="39.5" style="1" bestFit="1" customWidth="1"/>
    <col min="3" max="3" width="39.8984375" style="1" bestFit="1" customWidth="1"/>
    <col min="4" max="4" width="18.19921875" style="1" bestFit="1" customWidth="1"/>
    <col min="5" max="5" width="23.59765625" style="1" bestFit="1" customWidth="1"/>
    <col min="6" max="6" width="19.5" style="1" bestFit="1" customWidth="1"/>
    <col min="7" max="8" width="29.19921875" style="1" bestFit="1" customWidth="1"/>
    <col min="9" max="9" width="37.19921875" style="30" bestFit="1" customWidth="1"/>
    <col min="10" max="10" width="32.3984375" style="30" bestFit="1" customWidth="1"/>
    <col min="11" max="11" width="37" style="30" bestFit="1" customWidth="1"/>
    <col min="12" max="12" width="44.5" style="2" customWidth="1"/>
    <col min="13" max="13" width="28" style="2" bestFit="1" customWidth="1"/>
    <col min="14" max="16384" width="9" style="1"/>
  </cols>
  <sheetData>
    <row r="1" spans="1:13" s="49" customFormat="1" ht="30" customHeight="1" x14ac:dyDescent="0.3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1699</v>
      </c>
      <c r="J1" s="46" t="s">
        <v>1697</v>
      </c>
      <c r="K1" s="46" t="s">
        <v>1698</v>
      </c>
      <c r="L1" s="46" t="s">
        <v>8</v>
      </c>
      <c r="M1" s="46" t="s">
        <v>9</v>
      </c>
    </row>
    <row r="2" spans="1:13" ht="30" customHeight="1" x14ac:dyDescent="0.3">
      <c r="A2" s="25" t="s">
        <v>18</v>
      </c>
      <c r="B2" s="25" t="s">
        <v>11</v>
      </c>
      <c r="C2" s="25" t="s">
        <v>12</v>
      </c>
      <c r="D2" s="26">
        <v>92</v>
      </c>
      <c r="E2" s="27">
        <v>25133.42</v>
      </c>
      <c r="F2" s="27">
        <v>18952.34</v>
      </c>
      <c r="G2" s="28">
        <v>3120</v>
      </c>
      <c r="H2" s="28">
        <v>3120</v>
      </c>
      <c r="I2" s="29">
        <v>4.51891</v>
      </c>
      <c r="J2" s="31">
        <f t="shared" ref="J2:J65" si="0">ROUNDUP(H2/G2,0)</f>
        <v>1</v>
      </c>
      <c r="K2" s="32">
        <f t="shared" ref="K2:K33" si="1">ROUND(J2*I2,2)</f>
        <v>4.5199999999999996</v>
      </c>
      <c r="L2" s="2" t="s">
        <v>13</v>
      </c>
      <c r="M2" s="2" t="s">
        <v>14</v>
      </c>
    </row>
    <row r="3" spans="1:13" ht="30" customHeight="1" x14ac:dyDescent="0.3">
      <c r="A3" s="25" t="s">
        <v>10</v>
      </c>
      <c r="B3" s="25" t="s">
        <v>11</v>
      </c>
      <c r="C3" s="25" t="s">
        <v>12</v>
      </c>
      <c r="D3" s="26">
        <v>34</v>
      </c>
      <c r="E3" s="27">
        <v>8711.07</v>
      </c>
      <c r="F3" s="27">
        <v>5850.33</v>
      </c>
      <c r="G3" s="28">
        <v>1020</v>
      </c>
      <c r="H3" s="28">
        <v>1020</v>
      </c>
      <c r="I3" s="29">
        <v>4.51891</v>
      </c>
      <c r="J3" s="31">
        <f t="shared" si="0"/>
        <v>1</v>
      </c>
      <c r="K3" s="32">
        <f t="shared" si="1"/>
        <v>4.5199999999999996</v>
      </c>
      <c r="L3" s="2" t="s">
        <v>13</v>
      </c>
      <c r="M3" s="2" t="s">
        <v>14</v>
      </c>
    </row>
    <row r="4" spans="1:13" ht="30" customHeight="1" x14ac:dyDescent="0.3">
      <c r="A4" s="25" t="s">
        <v>21</v>
      </c>
      <c r="B4" s="25" t="s">
        <v>11</v>
      </c>
      <c r="C4" s="25" t="s">
        <v>12</v>
      </c>
      <c r="D4" s="26">
        <v>4</v>
      </c>
      <c r="E4" s="27">
        <v>1508.29</v>
      </c>
      <c r="F4" s="27">
        <v>1388.64</v>
      </c>
      <c r="G4" s="28">
        <v>180</v>
      </c>
      <c r="H4" s="28">
        <v>180</v>
      </c>
      <c r="I4" s="29">
        <v>4.51891</v>
      </c>
      <c r="J4" s="31">
        <f t="shared" si="0"/>
        <v>1</v>
      </c>
      <c r="K4" s="32">
        <f t="shared" si="1"/>
        <v>4.5199999999999996</v>
      </c>
      <c r="L4" s="2" t="s">
        <v>13</v>
      </c>
      <c r="M4" s="2" t="s">
        <v>14</v>
      </c>
    </row>
    <row r="5" spans="1:13" ht="30" customHeight="1" x14ac:dyDescent="0.3">
      <c r="A5" s="25" t="s">
        <v>23</v>
      </c>
      <c r="B5" s="25" t="s">
        <v>16</v>
      </c>
      <c r="C5" s="25" t="s">
        <v>12</v>
      </c>
      <c r="D5" s="26">
        <v>59</v>
      </c>
      <c r="E5" s="27">
        <v>14382.02</v>
      </c>
      <c r="F5" s="27">
        <v>13241.02</v>
      </c>
      <c r="G5" s="28">
        <v>1770</v>
      </c>
      <c r="H5" s="28">
        <v>1770</v>
      </c>
      <c r="I5" s="29">
        <v>4.6646900000000002</v>
      </c>
      <c r="J5" s="31">
        <f t="shared" si="0"/>
        <v>1</v>
      </c>
      <c r="K5" s="32">
        <f t="shared" si="1"/>
        <v>4.66</v>
      </c>
      <c r="L5" s="2" t="s">
        <v>13</v>
      </c>
      <c r="M5" s="2" t="s">
        <v>14</v>
      </c>
    </row>
    <row r="6" spans="1:13" ht="30" customHeight="1" x14ac:dyDescent="0.3">
      <c r="A6" s="25" t="s">
        <v>25</v>
      </c>
      <c r="B6" s="25" t="s">
        <v>16</v>
      </c>
      <c r="C6" s="25" t="s">
        <v>12</v>
      </c>
      <c r="D6" s="26">
        <v>9</v>
      </c>
      <c r="E6" s="27">
        <v>3712.1</v>
      </c>
      <c r="F6" s="27">
        <v>1699</v>
      </c>
      <c r="G6" s="28">
        <v>330</v>
      </c>
      <c r="H6" s="28">
        <v>330</v>
      </c>
      <c r="I6" s="29">
        <v>4.6646900000000002</v>
      </c>
      <c r="J6" s="31">
        <f t="shared" si="0"/>
        <v>1</v>
      </c>
      <c r="K6" s="32">
        <f t="shared" si="1"/>
        <v>4.66</v>
      </c>
      <c r="L6" s="2" t="s">
        <v>13</v>
      </c>
      <c r="M6" s="2" t="s">
        <v>14</v>
      </c>
    </row>
    <row r="7" spans="1:13" ht="30" customHeight="1" x14ac:dyDescent="0.3">
      <c r="A7" s="25" t="s">
        <v>15</v>
      </c>
      <c r="B7" s="25" t="s">
        <v>16</v>
      </c>
      <c r="C7" s="25" t="s">
        <v>12</v>
      </c>
      <c r="D7" s="26">
        <v>10</v>
      </c>
      <c r="E7" s="27">
        <v>1683.77</v>
      </c>
      <c r="F7" s="27">
        <v>1683.77</v>
      </c>
      <c r="G7" s="28">
        <v>300</v>
      </c>
      <c r="H7" s="28">
        <v>300</v>
      </c>
      <c r="I7" s="29">
        <v>4.6646900000000002</v>
      </c>
      <c r="J7" s="31">
        <f t="shared" si="0"/>
        <v>1</v>
      </c>
      <c r="K7" s="32">
        <f t="shared" si="1"/>
        <v>4.66</v>
      </c>
      <c r="L7" s="2" t="s">
        <v>13</v>
      </c>
      <c r="M7" s="2" t="s">
        <v>14</v>
      </c>
    </row>
    <row r="8" spans="1:13" ht="30" customHeight="1" x14ac:dyDescent="0.3">
      <c r="A8" s="25" t="s">
        <v>22</v>
      </c>
      <c r="B8" s="25" t="s">
        <v>16</v>
      </c>
      <c r="C8" s="25" t="s">
        <v>12</v>
      </c>
      <c r="D8" s="26">
        <v>4</v>
      </c>
      <c r="E8" s="27">
        <v>864.07</v>
      </c>
      <c r="F8" s="27">
        <v>469.16</v>
      </c>
      <c r="G8" s="28">
        <v>95</v>
      </c>
      <c r="H8" s="28">
        <v>95</v>
      </c>
      <c r="I8" s="29">
        <v>4.6646900000000002</v>
      </c>
      <c r="J8" s="31">
        <f t="shared" si="0"/>
        <v>1</v>
      </c>
      <c r="K8" s="32">
        <f t="shared" si="1"/>
        <v>4.66</v>
      </c>
      <c r="L8" s="2" t="s">
        <v>13</v>
      </c>
      <c r="M8" s="2" t="s">
        <v>14</v>
      </c>
    </row>
    <row r="9" spans="1:13" ht="30" customHeight="1" x14ac:dyDescent="0.3">
      <c r="A9" s="25" t="s">
        <v>24</v>
      </c>
      <c r="B9" s="25" t="s">
        <v>11</v>
      </c>
      <c r="C9" s="25" t="s">
        <v>12</v>
      </c>
      <c r="D9" s="26">
        <v>70</v>
      </c>
      <c r="E9" s="27">
        <v>31212.16</v>
      </c>
      <c r="F9" s="27">
        <v>23978.04</v>
      </c>
      <c r="G9" s="28">
        <v>3780</v>
      </c>
      <c r="H9" s="28">
        <v>3840</v>
      </c>
      <c r="I9" s="29">
        <v>4.51891</v>
      </c>
      <c r="J9" s="31">
        <f t="shared" si="0"/>
        <v>2</v>
      </c>
      <c r="K9" s="32">
        <f t="shared" si="1"/>
        <v>9.0399999999999991</v>
      </c>
      <c r="L9" s="2" t="s">
        <v>13</v>
      </c>
      <c r="M9" s="2" t="s">
        <v>14</v>
      </c>
    </row>
    <row r="10" spans="1:13" ht="30" customHeight="1" x14ac:dyDescent="0.3">
      <c r="A10" s="25" t="s">
        <v>26</v>
      </c>
      <c r="B10" s="25" t="s">
        <v>16</v>
      </c>
      <c r="C10" s="25" t="s">
        <v>12</v>
      </c>
      <c r="D10" s="26">
        <v>208</v>
      </c>
      <c r="E10" s="27">
        <v>99426.87</v>
      </c>
      <c r="F10" s="27">
        <v>77501.48</v>
      </c>
      <c r="G10" s="28">
        <v>11234</v>
      </c>
      <c r="H10" s="28">
        <v>12584</v>
      </c>
      <c r="I10" s="29">
        <v>4.6646900000000002</v>
      </c>
      <c r="J10" s="31">
        <f t="shared" si="0"/>
        <v>2</v>
      </c>
      <c r="K10" s="32">
        <f t="shared" si="1"/>
        <v>9.33</v>
      </c>
      <c r="L10" s="2" t="s">
        <v>13</v>
      </c>
      <c r="M10" s="2" t="s">
        <v>14</v>
      </c>
    </row>
    <row r="11" spans="1:13" ht="30" customHeight="1" x14ac:dyDescent="0.3">
      <c r="A11" s="25" t="s">
        <v>19</v>
      </c>
      <c r="B11" s="25" t="s">
        <v>16</v>
      </c>
      <c r="C11" s="25" t="s">
        <v>12</v>
      </c>
      <c r="D11" s="26">
        <v>298</v>
      </c>
      <c r="E11" s="27">
        <v>89921</v>
      </c>
      <c r="F11" s="27">
        <v>76610.720000000001</v>
      </c>
      <c r="G11" s="28">
        <v>11845</v>
      </c>
      <c r="H11" s="28">
        <v>12175</v>
      </c>
      <c r="I11" s="29">
        <v>4.6646900000000002</v>
      </c>
      <c r="J11" s="31">
        <f t="shared" si="0"/>
        <v>2</v>
      </c>
      <c r="K11" s="32">
        <f t="shared" si="1"/>
        <v>9.33</v>
      </c>
      <c r="L11" s="2" t="s">
        <v>13</v>
      </c>
      <c r="M11" s="2" t="s">
        <v>14</v>
      </c>
    </row>
    <row r="12" spans="1:13" ht="30" customHeight="1" x14ac:dyDescent="0.3">
      <c r="A12" s="25" t="s">
        <v>17</v>
      </c>
      <c r="B12" s="25" t="s">
        <v>16</v>
      </c>
      <c r="C12" s="25" t="s">
        <v>12</v>
      </c>
      <c r="D12" s="26">
        <v>63</v>
      </c>
      <c r="E12" s="27">
        <v>24594.42</v>
      </c>
      <c r="F12" s="27">
        <v>22193.8</v>
      </c>
      <c r="G12" s="28">
        <v>3090</v>
      </c>
      <c r="H12" s="28">
        <v>3123</v>
      </c>
      <c r="I12" s="29">
        <v>4.6646900000000002</v>
      </c>
      <c r="J12" s="31">
        <f t="shared" si="0"/>
        <v>2</v>
      </c>
      <c r="K12" s="32">
        <f t="shared" si="1"/>
        <v>9.33</v>
      </c>
      <c r="L12" s="2" t="s">
        <v>13</v>
      </c>
      <c r="M12" s="2" t="s">
        <v>14</v>
      </c>
    </row>
    <row r="13" spans="1:13" ht="30" customHeight="1" x14ac:dyDescent="0.3">
      <c r="A13" s="25" t="s">
        <v>20</v>
      </c>
      <c r="B13" s="25" t="s">
        <v>16</v>
      </c>
      <c r="C13" s="25" t="s">
        <v>12</v>
      </c>
      <c r="D13" s="26">
        <v>24</v>
      </c>
      <c r="E13" s="27">
        <v>8865.7800000000007</v>
      </c>
      <c r="F13" s="27">
        <v>8233.91</v>
      </c>
      <c r="G13" s="28">
        <v>1130</v>
      </c>
      <c r="H13" s="28">
        <v>1190</v>
      </c>
      <c r="I13" s="29">
        <v>4.6646900000000002</v>
      </c>
      <c r="J13" s="31">
        <f t="shared" si="0"/>
        <v>2</v>
      </c>
      <c r="K13" s="32">
        <f t="shared" si="1"/>
        <v>9.33</v>
      </c>
      <c r="L13" s="2" t="s">
        <v>13</v>
      </c>
      <c r="M13" s="2" t="s">
        <v>14</v>
      </c>
    </row>
    <row r="14" spans="1:13" ht="30" customHeight="1" x14ac:dyDescent="0.3">
      <c r="A14" s="25" t="s">
        <v>29</v>
      </c>
      <c r="B14" s="25" t="s">
        <v>30</v>
      </c>
      <c r="C14" s="25" t="s">
        <v>12</v>
      </c>
      <c r="D14" s="26">
        <v>87</v>
      </c>
      <c r="E14" s="27">
        <v>40767.910000000003</v>
      </c>
      <c r="F14" s="27">
        <v>34985.43</v>
      </c>
      <c r="G14" s="28">
        <v>3510</v>
      </c>
      <c r="H14" s="28">
        <v>3510</v>
      </c>
      <c r="I14" s="29">
        <v>10.27966</v>
      </c>
      <c r="J14" s="31">
        <f t="shared" si="0"/>
        <v>1</v>
      </c>
      <c r="K14" s="32">
        <f t="shared" si="1"/>
        <v>10.28</v>
      </c>
      <c r="L14" s="2" t="s">
        <v>13</v>
      </c>
      <c r="M14" s="2" t="s">
        <v>14</v>
      </c>
    </row>
    <row r="15" spans="1:13" ht="30" customHeight="1" x14ac:dyDescent="0.3">
      <c r="A15" s="25" t="s">
        <v>31</v>
      </c>
      <c r="B15" s="25" t="s">
        <v>30</v>
      </c>
      <c r="C15" s="25" t="s">
        <v>12</v>
      </c>
      <c r="D15" s="26">
        <v>12</v>
      </c>
      <c r="E15" s="27">
        <v>12151.39</v>
      </c>
      <c r="F15" s="27">
        <v>10807.14</v>
      </c>
      <c r="G15" s="28">
        <v>1080</v>
      </c>
      <c r="H15" s="28">
        <v>1080</v>
      </c>
      <c r="I15" s="29">
        <v>10.279769999999999</v>
      </c>
      <c r="J15" s="31">
        <f t="shared" si="0"/>
        <v>1</v>
      </c>
      <c r="K15" s="32">
        <f t="shared" si="1"/>
        <v>10.28</v>
      </c>
      <c r="L15" s="2" t="s">
        <v>13</v>
      </c>
      <c r="M15" s="2" t="s">
        <v>14</v>
      </c>
    </row>
    <row r="16" spans="1:13" ht="30" customHeight="1" x14ac:dyDescent="0.3">
      <c r="A16" s="25" t="s">
        <v>27</v>
      </c>
      <c r="B16" s="25" t="s">
        <v>28</v>
      </c>
      <c r="C16" s="25" t="s">
        <v>12</v>
      </c>
      <c r="D16" s="26">
        <v>13</v>
      </c>
      <c r="E16" s="27">
        <v>6283.51</v>
      </c>
      <c r="F16" s="27">
        <v>6272.99</v>
      </c>
      <c r="G16" s="28">
        <v>390</v>
      </c>
      <c r="H16" s="28">
        <v>660</v>
      </c>
      <c r="I16" s="29">
        <v>10.27966</v>
      </c>
      <c r="J16" s="31">
        <f t="shared" si="0"/>
        <v>2</v>
      </c>
      <c r="K16" s="32">
        <f t="shared" si="1"/>
        <v>20.56</v>
      </c>
      <c r="L16" s="2" t="s">
        <v>13</v>
      </c>
      <c r="M16" s="2" t="s">
        <v>14</v>
      </c>
    </row>
    <row r="17" spans="1:13" ht="30" customHeight="1" x14ac:dyDescent="0.3">
      <c r="A17" s="25" t="s">
        <v>35</v>
      </c>
      <c r="B17" s="25" t="s">
        <v>36</v>
      </c>
      <c r="C17" s="25" t="s">
        <v>34</v>
      </c>
      <c r="D17" s="26">
        <v>1</v>
      </c>
      <c r="E17" s="27">
        <v>331.25</v>
      </c>
      <c r="F17" s="27">
        <v>186.53</v>
      </c>
      <c r="G17" s="28">
        <v>30</v>
      </c>
      <c r="H17" s="28">
        <v>30</v>
      </c>
      <c r="I17" s="29">
        <v>0.12959000000000001</v>
      </c>
      <c r="J17" s="31">
        <f t="shared" si="0"/>
        <v>1</v>
      </c>
      <c r="K17" s="32">
        <f t="shared" si="1"/>
        <v>0.13</v>
      </c>
      <c r="L17" s="2" t="s">
        <v>13</v>
      </c>
      <c r="M17" s="2" t="s">
        <v>14</v>
      </c>
    </row>
    <row r="18" spans="1:13" ht="30" customHeight="1" x14ac:dyDescent="0.3">
      <c r="A18" s="25" t="s">
        <v>52</v>
      </c>
      <c r="B18" s="25" t="s">
        <v>36</v>
      </c>
      <c r="C18" s="25" t="s">
        <v>34</v>
      </c>
      <c r="D18" s="26">
        <v>3</v>
      </c>
      <c r="E18" s="27">
        <v>405</v>
      </c>
      <c r="F18" s="27">
        <v>119.3</v>
      </c>
      <c r="G18" s="28">
        <v>90</v>
      </c>
      <c r="H18" s="28">
        <v>90</v>
      </c>
      <c r="I18" s="29">
        <v>0.13161</v>
      </c>
      <c r="J18" s="31">
        <f t="shared" si="0"/>
        <v>1</v>
      </c>
      <c r="K18" s="32">
        <f t="shared" si="1"/>
        <v>0.13</v>
      </c>
      <c r="L18" s="2" t="s">
        <v>13</v>
      </c>
      <c r="M18" s="2" t="s">
        <v>14</v>
      </c>
    </row>
    <row r="19" spans="1:13" ht="30" customHeight="1" x14ac:dyDescent="0.3">
      <c r="A19" s="25" t="s">
        <v>94</v>
      </c>
      <c r="B19" s="25" t="s">
        <v>36</v>
      </c>
      <c r="C19" s="25" t="s">
        <v>34</v>
      </c>
      <c r="D19" s="26">
        <v>41</v>
      </c>
      <c r="E19" s="27">
        <v>2968.21</v>
      </c>
      <c r="F19" s="27">
        <v>2968.21</v>
      </c>
      <c r="G19" s="28">
        <v>3540</v>
      </c>
      <c r="H19" s="28">
        <v>3540</v>
      </c>
      <c r="I19" s="29">
        <v>0.14954000000000001</v>
      </c>
      <c r="J19" s="31">
        <f t="shared" si="0"/>
        <v>1</v>
      </c>
      <c r="K19" s="32">
        <f t="shared" si="1"/>
        <v>0.15</v>
      </c>
      <c r="L19" s="2" t="s">
        <v>13</v>
      </c>
      <c r="M19" s="2" t="s">
        <v>14</v>
      </c>
    </row>
    <row r="20" spans="1:13" ht="30" customHeight="1" x14ac:dyDescent="0.3">
      <c r="A20" s="25" t="s">
        <v>62</v>
      </c>
      <c r="B20" s="25" t="s">
        <v>36</v>
      </c>
      <c r="C20" s="25" t="s">
        <v>34</v>
      </c>
      <c r="D20" s="26">
        <v>39</v>
      </c>
      <c r="E20" s="27">
        <v>4951.78</v>
      </c>
      <c r="F20" s="27">
        <v>2966.89</v>
      </c>
      <c r="G20" s="28">
        <v>1258</v>
      </c>
      <c r="H20" s="28">
        <v>1258</v>
      </c>
      <c r="I20" s="29">
        <v>0.14954000000000001</v>
      </c>
      <c r="J20" s="31">
        <f t="shared" si="0"/>
        <v>1</v>
      </c>
      <c r="K20" s="32">
        <f t="shared" si="1"/>
        <v>0.15</v>
      </c>
      <c r="L20" s="2" t="s">
        <v>13</v>
      </c>
      <c r="M20" s="2" t="s">
        <v>14</v>
      </c>
    </row>
    <row r="21" spans="1:13" ht="30" customHeight="1" x14ac:dyDescent="0.3">
      <c r="A21" s="25" t="s">
        <v>95</v>
      </c>
      <c r="B21" s="25" t="s">
        <v>36</v>
      </c>
      <c r="C21" s="25" t="s">
        <v>34</v>
      </c>
      <c r="D21" s="26">
        <v>13</v>
      </c>
      <c r="E21" s="27">
        <v>6304.3</v>
      </c>
      <c r="F21" s="27">
        <v>1056.5899999999999</v>
      </c>
      <c r="G21" s="28">
        <v>1170</v>
      </c>
      <c r="H21" s="28">
        <v>1170</v>
      </c>
      <c r="I21" s="29">
        <v>0.14954000000000001</v>
      </c>
      <c r="J21" s="31">
        <f t="shared" si="0"/>
        <v>1</v>
      </c>
      <c r="K21" s="32">
        <f t="shared" si="1"/>
        <v>0.15</v>
      </c>
      <c r="L21" s="2" t="s">
        <v>13</v>
      </c>
      <c r="M21" s="2" t="s">
        <v>14</v>
      </c>
    </row>
    <row r="22" spans="1:13" ht="30" customHeight="1" x14ac:dyDescent="0.3">
      <c r="A22" s="25" t="s">
        <v>77</v>
      </c>
      <c r="B22" s="25" t="s">
        <v>36</v>
      </c>
      <c r="C22" s="25" t="s">
        <v>34</v>
      </c>
      <c r="D22" s="26">
        <v>13</v>
      </c>
      <c r="E22" s="27">
        <v>1021.69</v>
      </c>
      <c r="F22" s="27">
        <v>1021.69</v>
      </c>
      <c r="G22" s="28">
        <v>390</v>
      </c>
      <c r="H22" s="28">
        <v>390</v>
      </c>
      <c r="I22" s="29">
        <v>0.14954000000000001</v>
      </c>
      <c r="J22" s="31">
        <f t="shared" si="0"/>
        <v>1</v>
      </c>
      <c r="K22" s="32">
        <f t="shared" si="1"/>
        <v>0.15</v>
      </c>
      <c r="L22" s="2" t="s">
        <v>13</v>
      </c>
      <c r="M22" s="2" t="s">
        <v>14</v>
      </c>
    </row>
    <row r="23" spans="1:13" ht="30" customHeight="1" x14ac:dyDescent="0.3">
      <c r="A23" s="25" t="s">
        <v>91</v>
      </c>
      <c r="B23" s="25" t="s">
        <v>36</v>
      </c>
      <c r="C23" s="25" t="s">
        <v>34</v>
      </c>
      <c r="D23" s="26">
        <v>5</v>
      </c>
      <c r="E23" s="27">
        <v>1005.73</v>
      </c>
      <c r="F23" s="27">
        <v>915.13</v>
      </c>
      <c r="G23" s="28">
        <v>240</v>
      </c>
      <c r="H23" s="28">
        <v>240</v>
      </c>
      <c r="I23" s="29">
        <v>0.14954000000000001</v>
      </c>
      <c r="J23" s="31">
        <f t="shared" si="0"/>
        <v>1</v>
      </c>
      <c r="K23" s="32">
        <f t="shared" si="1"/>
        <v>0.15</v>
      </c>
      <c r="L23" s="2" t="s">
        <v>13</v>
      </c>
      <c r="M23" s="2" t="s">
        <v>14</v>
      </c>
    </row>
    <row r="24" spans="1:13" ht="30" customHeight="1" x14ac:dyDescent="0.3">
      <c r="A24" s="25" t="s">
        <v>63</v>
      </c>
      <c r="B24" s="25" t="s">
        <v>36</v>
      </c>
      <c r="C24" s="25" t="s">
        <v>34</v>
      </c>
      <c r="D24" s="26">
        <v>11</v>
      </c>
      <c r="E24" s="27">
        <v>1840.4</v>
      </c>
      <c r="F24" s="27">
        <v>685.69</v>
      </c>
      <c r="G24" s="28">
        <v>330</v>
      </c>
      <c r="H24" s="28">
        <v>330</v>
      </c>
      <c r="I24" s="29">
        <v>0.14954000000000001</v>
      </c>
      <c r="J24" s="31">
        <f t="shared" si="0"/>
        <v>1</v>
      </c>
      <c r="K24" s="32">
        <f t="shared" si="1"/>
        <v>0.15</v>
      </c>
      <c r="L24" s="2" t="s">
        <v>13</v>
      </c>
      <c r="M24" s="2" t="s">
        <v>14</v>
      </c>
    </row>
    <row r="25" spans="1:13" ht="30" customHeight="1" x14ac:dyDescent="0.3">
      <c r="A25" s="25" t="s">
        <v>90</v>
      </c>
      <c r="B25" s="25" t="s">
        <v>36</v>
      </c>
      <c r="C25" s="25" t="s">
        <v>34</v>
      </c>
      <c r="D25" s="26">
        <v>11</v>
      </c>
      <c r="E25" s="27">
        <v>347.34</v>
      </c>
      <c r="F25" s="27">
        <v>347.34</v>
      </c>
      <c r="G25" s="28">
        <v>330</v>
      </c>
      <c r="H25" s="28">
        <v>330</v>
      </c>
      <c r="I25" s="29">
        <v>0.14954000000000001</v>
      </c>
      <c r="J25" s="31">
        <f t="shared" si="0"/>
        <v>1</v>
      </c>
      <c r="K25" s="32">
        <f t="shared" si="1"/>
        <v>0.15</v>
      </c>
      <c r="L25" s="2" t="s">
        <v>13</v>
      </c>
      <c r="M25" s="2" t="s">
        <v>14</v>
      </c>
    </row>
    <row r="26" spans="1:13" ht="30" customHeight="1" x14ac:dyDescent="0.3">
      <c r="A26" s="25" t="s">
        <v>88</v>
      </c>
      <c r="B26" s="25" t="s">
        <v>36</v>
      </c>
      <c r="C26" s="25" t="s">
        <v>34</v>
      </c>
      <c r="D26" s="26">
        <v>2</v>
      </c>
      <c r="E26" s="27">
        <v>28.1</v>
      </c>
      <c r="F26" s="27">
        <v>28.1</v>
      </c>
      <c r="G26" s="28">
        <v>60</v>
      </c>
      <c r="H26" s="28">
        <v>60</v>
      </c>
      <c r="I26" s="29">
        <v>0.14954000000000001</v>
      </c>
      <c r="J26" s="31">
        <f t="shared" si="0"/>
        <v>1</v>
      </c>
      <c r="K26" s="32">
        <f t="shared" si="1"/>
        <v>0.15</v>
      </c>
      <c r="L26" s="2" t="s">
        <v>13</v>
      </c>
      <c r="M26" s="2" t="s">
        <v>14</v>
      </c>
    </row>
    <row r="27" spans="1:13" ht="30" customHeight="1" x14ac:dyDescent="0.3">
      <c r="A27" s="25" t="s">
        <v>58</v>
      </c>
      <c r="B27" s="25" t="s">
        <v>36</v>
      </c>
      <c r="C27" s="25" t="s">
        <v>34</v>
      </c>
      <c r="D27" s="26">
        <v>2</v>
      </c>
      <c r="E27" s="27">
        <v>1011.36</v>
      </c>
      <c r="F27" s="27">
        <v>0</v>
      </c>
      <c r="G27" s="28">
        <v>60</v>
      </c>
      <c r="H27" s="28">
        <v>60</v>
      </c>
      <c r="I27" s="29">
        <v>0.15336</v>
      </c>
      <c r="J27" s="31">
        <f t="shared" si="0"/>
        <v>1</v>
      </c>
      <c r="K27" s="32">
        <f t="shared" si="1"/>
        <v>0.15</v>
      </c>
      <c r="L27" s="2" t="s">
        <v>13</v>
      </c>
      <c r="M27" s="2" t="s">
        <v>14</v>
      </c>
    </row>
    <row r="28" spans="1:13" ht="30" customHeight="1" x14ac:dyDescent="0.3">
      <c r="A28" s="25" t="s">
        <v>64</v>
      </c>
      <c r="B28" s="25" t="s">
        <v>33</v>
      </c>
      <c r="C28" s="25" t="s">
        <v>34</v>
      </c>
      <c r="D28" s="26">
        <v>4532</v>
      </c>
      <c r="E28" s="27">
        <v>3314055.79</v>
      </c>
      <c r="F28" s="27">
        <v>447201.04</v>
      </c>
      <c r="G28" s="28">
        <v>321056</v>
      </c>
      <c r="H28" s="28">
        <v>283900</v>
      </c>
      <c r="I28" s="29">
        <v>0.16658999999999999</v>
      </c>
      <c r="J28" s="31">
        <f t="shared" si="0"/>
        <v>1</v>
      </c>
      <c r="K28" s="32">
        <f t="shared" si="1"/>
        <v>0.17</v>
      </c>
      <c r="L28" s="2" t="s">
        <v>13</v>
      </c>
      <c r="M28" s="2" t="s">
        <v>14</v>
      </c>
    </row>
    <row r="29" spans="1:13" ht="30" customHeight="1" x14ac:dyDescent="0.3">
      <c r="A29" s="25" t="s">
        <v>76</v>
      </c>
      <c r="B29" s="25" t="s">
        <v>33</v>
      </c>
      <c r="C29" s="25" t="s">
        <v>34</v>
      </c>
      <c r="D29" s="26">
        <v>4</v>
      </c>
      <c r="E29" s="27">
        <v>2616.96</v>
      </c>
      <c r="F29" s="27">
        <v>2616.96</v>
      </c>
      <c r="G29" s="28">
        <v>360</v>
      </c>
      <c r="H29" s="28">
        <v>360</v>
      </c>
      <c r="I29" s="29">
        <v>0.16658999999999999</v>
      </c>
      <c r="J29" s="31">
        <f t="shared" si="0"/>
        <v>1</v>
      </c>
      <c r="K29" s="32">
        <f t="shared" si="1"/>
        <v>0.17</v>
      </c>
      <c r="L29" s="2" t="s">
        <v>13</v>
      </c>
      <c r="M29" s="2" t="s">
        <v>14</v>
      </c>
    </row>
    <row r="30" spans="1:13" ht="30" customHeight="1" x14ac:dyDescent="0.3">
      <c r="A30" s="25" t="s">
        <v>59</v>
      </c>
      <c r="B30" s="25" t="s">
        <v>33</v>
      </c>
      <c r="C30" s="25" t="s">
        <v>34</v>
      </c>
      <c r="D30" s="26">
        <v>2</v>
      </c>
      <c r="E30" s="27">
        <v>1280.1099999999999</v>
      </c>
      <c r="F30" s="27">
        <v>1280.1099999999999</v>
      </c>
      <c r="G30" s="28">
        <v>180</v>
      </c>
      <c r="H30" s="28">
        <v>180</v>
      </c>
      <c r="I30" s="29">
        <v>0.16658999999999999</v>
      </c>
      <c r="J30" s="31">
        <f t="shared" si="0"/>
        <v>1</v>
      </c>
      <c r="K30" s="32">
        <f t="shared" si="1"/>
        <v>0.17</v>
      </c>
      <c r="L30" s="2" t="s">
        <v>13</v>
      </c>
      <c r="M30" s="2" t="s">
        <v>14</v>
      </c>
    </row>
    <row r="31" spans="1:13" ht="30" customHeight="1" x14ac:dyDescent="0.3">
      <c r="A31" s="25" t="s">
        <v>75</v>
      </c>
      <c r="B31" s="25" t="s">
        <v>33</v>
      </c>
      <c r="C31" s="25" t="s">
        <v>34</v>
      </c>
      <c r="D31" s="26">
        <v>3</v>
      </c>
      <c r="E31" s="27">
        <v>681.6</v>
      </c>
      <c r="F31" s="27">
        <v>681.6</v>
      </c>
      <c r="G31" s="28">
        <v>90</v>
      </c>
      <c r="H31" s="28">
        <v>90</v>
      </c>
      <c r="I31" s="29">
        <v>0.16658999999999999</v>
      </c>
      <c r="J31" s="31">
        <f t="shared" si="0"/>
        <v>1</v>
      </c>
      <c r="K31" s="32">
        <f t="shared" si="1"/>
        <v>0.17</v>
      </c>
      <c r="L31" s="2" t="s">
        <v>13</v>
      </c>
      <c r="M31" s="2" t="s">
        <v>14</v>
      </c>
    </row>
    <row r="32" spans="1:13" ht="30" customHeight="1" x14ac:dyDescent="0.3">
      <c r="A32" s="25" t="s">
        <v>51</v>
      </c>
      <c r="B32" s="25" t="s">
        <v>33</v>
      </c>
      <c r="C32" s="25" t="s">
        <v>34</v>
      </c>
      <c r="D32" s="26">
        <v>3</v>
      </c>
      <c r="E32" s="27">
        <v>357.87</v>
      </c>
      <c r="F32" s="27">
        <v>357.87</v>
      </c>
      <c r="G32" s="28">
        <v>90</v>
      </c>
      <c r="H32" s="28">
        <v>90</v>
      </c>
      <c r="I32" s="29">
        <v>0.17166000000000001</v>
      </c>
      <c r="J32" s="31">
        <f t="shared" si="0"/>
        <v>1</v>
      </c>
      <c r="K32" s="32">
        <f t="shared" si="1"/>
        <v>0.17</v>
      </c>
      <c r="L32" s="2" t="s">
        <v>13</v>
      </c>
      <c r="M32" s="2" t="s">
        <v>14</v>
      </c>
    </row>
    <row r="33" spans="1:13" ht="30" customHeight="1" x14ac:dyDescent="0.3">
      <c r="A33" s="25" t="s">
        <v>86</v>
      </c>
      <c r="B33" s="25" t="s">
        <v>33</v>
      </c>
      <c r="C33" s="25" t="s">
        <v>34</v>
      </c>
      <c r="D33" s="26">
        <v>1</v>
      </c>
      <c r="E33" s="27">
        <v>14.05</v>
      </c>
      <c r="F33" s="27">
        <v>14.05</v>
      </c>
      <c r="G33" s="28">
        <v>30</v>
      </c>
      <c r="H33" s="28">
        <v>30</v>
      </c>
      <c r="I33" s="29">
        <v>0.16658999999999999</v>
      </c>
      <c r="J33" s="31">
        <f t="shared" si="0"/>
        <v>1</v>
      </c>
      <c r="K33" s="32">
        <f t="shared" si="1"/>
        <v>0.17</v>
      </c>
      <c r="L33" s="2" t="s">
        <v>13</v>
      </c>
      <c r="M33" s="2" t="s">
        <v>14</v>
      </c>
    </row>
    <row r="34" spans="1:13" ht="30" customHeight="1" x14ac:dyDescent="0.3">
      <c r="A34" s="25" t="s">
        <v>70</v>
      </c>
      <c r="B34" s="25" t="s">
        <v>33</v>
      </c>
      <c r="C34" s="25" t="s">
        <v>34</v>
      </c>
      <c r="D34" s="26">
        <v>1</v>
      </c>
      <c r="E34" s="27">
        <v>355.96</v>
      </c>
      <c r="F34" s="27">
        <v>259.68</v>
      </c>
      <c r="G34" s="28">
        <v>30</v>
      </c>
      <c r="H34" s="28">
        <v>30</v>
      </c>
      <c r="I34" s="29">
        <v>0.21031</v>
      </c>
      <c r="J34" s="31">
        <f t="shared" si="0"/>
        <v>1</v>
      </c>
      <c r="K34" s="32">
        <f t="shared" ref="K34:K65" si="2">ROUND(J34*I34,2)</f>
        <v>0.21</v>
      </c>
      <c r="L34" s="2" t="s">
        <v>13</v>
      </c>
      <c r="M34" s="2" t="s">
        <v>14</v>
      </c>
    </row>
    <row r="35" spans="1:13" ht="30" customHeight="1" x14ac:dyDescent="0.3">
      <c r="A35" s="25" t="s">
        <v>47</v>
      </c>
      <c r="B35" s="25" t="s">
        <v>44</v>
      </c>
      <c r="C35" s="25" t="s">
        <v>34</v>
      </c>
      <c r="D35" s="26">
        <v>1</v>
      </c>
      <c r="E35" s="27">
        <v>23.4</v>
      </c>
      <c r="F35" s="27">
        <v>16.829999999999998</v>
      </c>
      <c r="G35" s="28">
        <v>30</v>
      </c>
      <c r="H35" s="28">
        <v>30</v>
      </c>
      <c r="I35" s="29">
        <v>0.21031</v>
      </c>
      <c r="J35" s="31">
        <f t="shared" si="0"/>
        <v>1</v>
      </c>
      <c r="K35" s="32">
        <f t="shared" si="2"/>
        <v>0.21</v>
      </c>
      <c r="L35" s="2" t="s">
        <v>13</v>
      </c>
      <c r="M35" s="2" t="s">
        <v>14</v>
      </c>
    </row>
    <row r="36" spans="1:13" ht="30" customHeight="1" x14ac:dyDescent="0.3">
      <c r="A36" s="25" t="s">
        <v>92</v>
      </c>
      <c r="B36" s="25" t="s">
        <v>36</v>
      </c>
      <c r="C36" s="25" t="s">
        <v>34</v>
      </c>
      <c r="D36" s="26">
        <v>286</v>
      </c>
      <c r="E36" s="27">
        <v>66330.36</v>
      </c>
      <c r="F36" s="27">
        <v>44438.68</v>
      </c>
      <c r="G36" s="28">
        <v>8570</v>
      </c>
      <c r="H36" s="28">
        <v>16900</v>
      </c>
      <c r="I36" s="29">
        <v>0.14954000000000001</v>
      </c>
      <c r="J36" s="31">
        <f t="shared" si="0"/>
        <v>2</v>
      </c>
      <c r="K36" s="32">
        <f t="shared" si="2"/>
        <v>0.3</v>
      </c>
      <c r="L36" s="2" t="s">
        <v>13</v>
      </c>
      <c r="M36" s="2" t="s">
        <v>14</v>
      </c>
    </row>
    <row r="37" spans="1:13" ht="30" customHeight="1" x14ac:dyDescent="0.3">
      <c r="A37" s="25" t="s">
        <v>73</v>
      </c>
      <c r="B37" s="25" t="s">
        <v>36</v>
      </c>
      <c r="C37" s="25" t="s">
        <v>34</v>
      </c>
      <c r="D37" s="26">
        <v>200</v>
      </c>
      <c r="E37" s="27">
        <v>52861.79</v>
      </c>
      <c r="F37" s="27">
        <v>25774.28</v>
      </c>
      <c r="G37" s="28">
        <v>10561</v>
      </c>
      <c r="H37" s="28">
        <v>12650</v>
      </c>
      <c r="I37" s="29">
        <v>0.14954000000000001</v>
      </c>
      <c r="J37" s="31">
        <f t="shared" si="0"/>
        <v>2</v>
      </c>
      <c r="K37" s="32">
        <f t="shared" si="2"/>
        <v>0.3</v>
      </c>
      <c r="L37" s="2" t="s">
        <v>13</v>
      </c>
      <c r="M37" s="2" t="s">
        <v>14</v>
      </c>
    </row>
    <row r="38" spans="1:13" ht="30" customHeight="1" x14ac:dyDescent="0.3">
      <c r="A38" s="25" t="s">
        <v>68</v>
      </c>
      <c r="B38" s="25" t="s">
        <v>36</v>
      </c>
      <c r="C38" s="25" t="s">
        <v>34</v>
      </c>
      <c r="D38" s="26">
        <v>116</v>
      </c>
      <c r="E38" s="27">
        <v>43316.800000000003</v>
      </c>
      <c r="F38" s="27">
        <v>15237.61</v>
      </c>
      <c r="G38" s="28">
        <v>5595</v>
      </c>
      <c r="H38" s="28">
        <v>6660</v>
      </c>
      <c r="I38" s="29">
        <v>0.14954000000000001</v>
      </c>
      <c r="J38" s="31">
        <f t="shared" si="0"/>
        <v>2</v>
      </c>
      <c r="K38" s="32">
        <f t="shared" si="2"/>
        <v>0.3</v>
      </c>
      <c r="L38" s="2" t="s">
        <v>13</v>
      </c>
      <c r="M38" s="2" t="s">
        <v>14</v>
      </c>
    </row>
    <row r="39" spans="1:13" ht="30" customHeight="1" x14ac:dyDescent="0.3">
      <c r="A39" s="25" t="s">
        <v>74</v>
      </c>
      <c r="B39" s="25" t="s">
        <v>36</v>
      </c>
      <c r="C39" s="25" t="s">
        <v>34</v>
      </c>
      <c r="D39" s="26">
        <v>57</v>
      </c>
      <c r="E39" s="27">
        <v>11476.34</v>
      </c>
      <c r="F39" s="27">
        <v>8292.6</v>
      </c>
      <c r="G39" s="28">
        <v>2302</v>
      </c>
      <c r="H39" s="28">
        <v>2800</v>
      </c>
      <c r="I39" s="29">
        <v>0.14954000000000001</v>
      </c>
      <c r="J39" s="31">
        <f t="shared" si="0"/>
        <v>2</v>
      </c>
      <c r="K39" s="32">
        <f t="shared" si="2"/>
        <v>0.3</v>
      </c>
      <c r="L39" s="2" t="s">
        <v>13</v>
      </c>
      <c r="M39" s="2" t="s">
        <v>14</v>
      </c>
    </row>
    <row r="40" spans="1:13" ht="30" customHeight="1" x14ac:dyDescent="0.3">
      <c r="A40" s="25" t="s">
        <v>61</v>
      </c>
      <c r="B40" s="25" t="s">
        <v>36</v>
      </c>
      <c r="C40" s="25" t="s">
        <v>34</v>
      </c>
      <c r="D40" s="26">
        <v>52</v>
      </c>
      <c r="E40" s="27">
        <v>9605.4</v>
      </c>
      <c r="F40" s="27">
        <v>7642.94</v>
      </c>
      <c r="G40" s="28">
        <v>1560</v>
      </c>
      <c r="H40" s="28">
        <v>2790</v>
      </c>
      <c r="I40" s="29">
        <v>0.14954000000000001</v>
      </c>
      <c r="J40" s="31">
        <f t="shared" si="0"/>
        <v>2</v>
      </c>
      <c r="K40" s="32">
        <f t="shared" si="2"/>
        <v>0.3</v>
      </c>
      <c r="L40" s="2" t="s">
        <v>13</v>
      </c>
      <c r="M40" s="2" t="s">
        <v>14</v>
      </c>
    </row>
    <row r="41" spans="1:13" ht="30" customHeight="1" x14ac:dyDescent="0.3">
      <c r="A41" s="25" t="s">
        <v>54</v>
      </c>
      <c r="B41" s="25" t="s">
        <v>36</v>
      </c>
      <c r="C41" s="25" t="s">
        <v>34</v>
      </c>
      <c r="D41" s="26">
        <v>69</v>
      </c>
      <c r="E41" s="27">
        <v>13292.2</v>
      </c>
      <c r="F41" s="27">
        <v>6459.58</v>
      </c>
      <c r="G41" s="28">
        <v>3028</v>
      </c>
      <c r="H41" s="28">
        <v>3746</v>
      </c>
      <c r="I41" s="29">
        <v>0.14954000000000001</v>
      </c>
      <c r="J41" s="31">
        <f t="shared" si="0"/>
        <v>2</v>
      </c>
      <c r="K41" s="32">
        <f t="shared" si="2"/>
        <v>0.3</v>
      </c>
      <c r="L41" s="2" t="s">
        <v>13</v>
      </c>
      <c r="M41" s="2" t="s">
        <v>14</v>
      </c>
    </row>
    <row r="42" spans="1:13" ht="30" customHeight="1" x14ac:dyDescent="0.3">
      <c r="A42" s="25" t="s">
        <v>69</v>
      </c>
      <c r="B42" s="25" t="s">
        <v>36</v>
      </c>
      <c r="C42" s="25" t="s">
        <v>34</v>
      </c>
      <c r="D42" s="26">
        <v>47</v>
      </c>
      <c r="E42" s="27">
        <v>12091.18</v>
      </c>
      <c r="F42" s="27">
        <v>5174.24</v>
      </c>
      <c r="G42" s="28">
        <v>1950</v>
      </c>
      <c r="H42" s="28">
        <v>2340</v>
      </c>
      <c r="I42" s="29">
        <v>0.14954000000000001</v>
      </c>
      <c r="J42" s="31">
        <f t="shared" si="0"/>
        <v>2</v>
      </c>
      <c r="K42" s="32">
        <f t="shared" si="2"/>
        <v>0.3</v>
      </c>
      <c r="L42" s="2" t="s">
        <v>13</v>
      </c>
      <c r="M42" s="2" t="s">
        <v>14</v>
      </c>
    </row>
    <row r="43" spans="1:13" ht="30" customHeight="1" x14ac:dyDescent="0.3">
      <c r="A43" s="25" t="s">
        <v>87</v>
      </c>
      <c r="B43" s="25" t="s">
        <v>36</v>
      </c>
      <c r="C43" s="25" t="s">
        <v>34</v>
      </c>
      <c r="D43" s="26">
        <v>27</v>
      </c>
      <c r="E43" s="27">
        <v>20102.009999999998</v>
      </c>
      <c r="F43" s="27">
        <v>2668.65</v>
      </c>
      <c r="G43" s="28">
        <v>2100</v>
      </c>
      <c r="H43" s="28">
        <v>2505</v>
      </c>
      <c r="I43" s="29">
        <v>0.14954000000000001</v>
      </c>
      <c r="J43" s="31">
        <f t="shared" si="0"/>
        <v>2</v>
      </c>
      <c r="K43" s="32">
        <f t="shared" si="2"/>
        <v>0.3</v>
      </c>
      <c r="L43" s="2" t="s">
        <v>13</v>
      </c>
      <c r="M43" s="2" t="s">
        <v>14</v>
      </c>
    </row>
    <row r="44" spans="1:13" ht="30" customHeight="1" x14ac:dyDescent="0.3">
      <c r="A44" s="25" t="s">
        <v>55</v>
      </c>
      <c r="B44" s="25" t="s">
        <v>36</v>
      </c>
      <c r="C44" s="25" t="s">
        <v>34</v>
      </c>
      <c r="D44" s="26">
        <v>5</v>
      </c>
      <c r="E44" s="27">
        <v>2424.8200000000002</v>
      </c>
      <c r="F44" s="27">
        <v>2058.36</v>
      </c>
      <c r="G44" s="28">
        <v>150</v>
      </c>
      <c r="H44" s="28">
        <v>300</v>
      </c>
      <c r="I44" s="29">
        <v>0.14954000000000001</v>
      </c>
      <c r="J44" s="31">
        <f t="shared" si="0"/>
        <v>2</v>
      </c>
      <c r="K44" s="32">
        <f t="shared" si="2"/>
        <v>0.3</v>
      </c>
      <c r="L44" s="2" t="s">
        <v>13</v>
      </c>
      <c r="M44" s="2" t="s">
        <v>14</v>
      </c>
    </row>
    <row r="45" spans="1:13" ht="30" customHeight="1" x14ac:dyDescent="0.3">
      <c r="A45" s="25" t="s">
        <v>67</v>
      </c>
      <c r="B45" s="25" t="s">
        <v>36</v>
      </c>
      <c r="C45" s="25" t="s">
        <v>34</v>
      </c>
      <c r="D45" s="26">
        <v>9</v>
      </c>
      <c r="E45" s="27">
        <v>3091.62</v>
      </c>
      <c r="F45" s="27">
        <v>1625.61</v>
      </c>
      <c r="G45" s="28">
        <v>270</v>
      </c>
      <c r="H45" s="28">
        <v>330</v>
      </c>
      <c r="I45" s="29">
        <v>0.14954000000000001</v>
      </c>
      <c r="J45" s="31">
        <f t="shared" si="0"/>
        <v>2</v>
      </c>
      <c r="K45" s="32">
        <f t="shared" si="2"/>
        <v>0.3</v>
      </c>
      <c r="L45" s="2" t="s">
        <v>13</v>
      </c>
      <c r="M45" s="2" t="s">
        <v>14</v>
      </c>
    </row>
    <row r="46" spans="1:13" ht="30" customHeight="1" x14ac:dyDescent="0.3">
      <c r="A46" s="25" t="s">
        <v>65</v>
      </c>
      <c r="B46" s="25" t="s">
        <v>33</v>
      </c>
      <c r="C46" s="25" t="s">
        <v>34</v>
      </c>
      <c r="D46" s="26">
        <v>1701</v>
      </c>
      <c r="E46" s="27">
        <v>684896.14</v>
      </c>
      <c r="F46" s="27">
        <v>76291.95</v>
      </c>
      <c r="G46" s="28">
        <v>52396</v>
      </c>
      <c r="H46" s="28">
        <v>91984</v>
      </c>
      <c r="I46" s="29">
        <v>0.16658999999999999</v>
      </c>
      <c r="J46" s="31">
        <f t="shared" si="0"/>
        <v>2</v>
      </c>
      <c r="K46" s="32">
        <f t="shared" si="2"/>
        <v>0.33</v>
      </c>
      <c r="L46" s="2" t="s">
        <v>13</v>
      </c>
      <c r="M46" s="2" t="s">
        <v>14</v>
      </c>
    </row>
    <row r="47" spans="1:13" ht="30" customHeight="1" x14ac:dyDescent="0.3">
      <c r="A47" s="25" t="s">
        <v>72</v>
      </c>
      <c r="B47" s="25" t="s">
        <v>33</v>
      </c>
      <c r="C47" s="25" t="s">
        <v>34</v>
      </c>
      <c r="D47" s="26">
        <v>313</v>
      </c>
      <c r="E47" s="27">
        <v>93431.08</v>
      </c>
      <c r="F47" s="27">
        <v>72750.37</v>
      </c>
      <c r="G47" s="28">
        <v>10452</v>
      </c>
      <c r="H47" s="28">
        <v>14426</v>
      </c>
      <c r="I47" s="29">
        <v>0.16658999999999999</v>
      </c>
      <c r="J47" s="31">
        <f t="shared" si="0"/>
        <v>2</v>
      </c>
      <c r="K47" s="32">
        <f t="shared" si="2"/>
        <v>0.33</v>
      </c>
      <c r="L47" s="2" t="s">
        <v>13</v>
      </c>
      <c r="M47" s="2" t="s">
        <v>14</v>
      </c>
    </row>
    <row r="48" spans="1:13" ht="30" customHeight="1" x14ac:dyDescent="0.3">
      <c r="A48" s="25" t="s">
        <v>66</v>
      </c>
      <c r="B48" s="25" t="s">
        <v>33</v>
      </c>
      <c r="C48" s="25" t="s">
        <v>34</v>
      </c>
      <c r="D48" s="26">
        <v>103</v>
      </c>
      <c r="E48" s="27">
        <v>42680.74</v>
      </c>
      <c r="F48" s="27">
        <v>28182.3</v>
      </c>
      <c r="G48" s="28">
        <v>3030</v>
      </c>
      <c r="H48" s="28">
        <v>5760</v>
      </c>
      <c r="I48" s="29">
        <v>0.16658999999999999</v>
      </c>
      <c r="J48" s="31">
        <f t="shared" si="0"/>
        <v>2</v>
      </c>
      <c r="K48" s="32">
        <f t="shared" si="2"/>
        <v>0.33</v>
      </c>
      <c r="L48" s="2" t="s">
        <v>13</v>
      </c>
      <c r="M48" s="2" t="s">
        <v>14</v>
      </c>
    </row>
    <row r="49" spans="1:13" ht="30" customHeight="1" x14ac:dyDescent="0.3">
      <c r="A49" s="25" t="s">
        <v>71</v>
      </c>
      <c r="B49" s="25" t="s">
        <v>33</v>
      </c>
      <c r="C49" s="25" t="s">
        <v>34</v>
      </c>
      <c r="D49" s="26">
        <v>53</v>
      </c>
      <c r="E49" s="27">
        <v>20036.66</v>
      </c>
      <c r="F49" s="27">
        <v>15185.72</v>
      </c>
      <c r="G49" s="28">
        <v>1743</v>
      </c>
      <c r="H49" s="28">
        <v>2670</v>
      </c>
      <c r="I49" s="29">
        <v>0.16658999999999999</v>
      </c>
      <c r="J49" s="31">
        <f t="shared" si="0"/>
        <v>2</v>
      </c>
      <c r="K49" s="32">
        <f t="shared" si="2"/>
        <v>0.33</v>
      </c>
      <c r="L49" s="2" t="s">
        <v>13</v>
      </c>
      <c r="M49" s="2" t="s">
        <v>14</v>
      </c>
    </row>
    <row r="50" spans="1:13" ht="30" customHeight="1" x14ac:dyDescent="0.3">
      <c r="A50" s="25" t="s">
        <v>93</v>
      </c>
      <c r="B50" s="25" t="s">
        <v>33</v>
      </c>
      <c r="C50" s="25" t="s">
        <v>34</v>
      </c>
      <c r="D50" s="26">
        <v>22</v>
      </c>
      <c r="E50" s="27">
        <v>16809.5</v>
      </c>
      <c r="F50" s="27">
        <v>13779.88</v>
      </c>
      <c r="G50" s="28">
        <v>1980</v>
      </c>
      <c r="H50" s="28">
        <v>2250</v>
      </c>
      <c r="I50" s="29">
        <v>0.16658999999999999</v>
      </c>
      <c r="J50" s="31">
        <f t="shared" si="0"/>
        <v>2</v>
      </c>
      <c r="K50" s="32">
        <f t="shared" si="2"/>
        <v>0.33</v>
      </c>
      <c r="L50" s="2" t="s">
        <v>13</v>
      </c>
      <c r="M50" s="2" t="s">
        <v>14</v>
      </c>
    </row>
    <row r="51" spans="1:13" ht="30" customHeight="1" x14ac:dyDescent="0.3">
      <c r="A51" s="25" t="s">
        <v>53</v>
      </c>
      <c r="B51" s="25" t="s">
        <v>33</v>
      </c>
      <c r="C51" s="25" t="s">
        <v>34</v>
      </c>
      <c r="D51" s="26">
        <v>41</v>
      </c>
      <c r="E51" s="27">
        <v>15059.68</v>
      </c>
      <c r="F51" s="27">
        <v>12164.64</v>
      </c>
      <c r="G51" s="28">
        <v>1395</v>
      </c>
      <c r="H51" s="28">
        <v>2445</v>
      </c>
      <c r="I51" s="29">
        <v>0.16658999999999999</v>
      </c>
      <c r="J51" s="31">
        <f t="shared" si="0"/>
        <v>2</v>
      </c>
      <c r="K51" s="32">
        <f t="shared" si="2"/>
        <v>0.33</v>
      </c>
      <c r="L51" s="2" t="s">
        <v>13</v>
      </c>
      <c r="M51" s="2" t="s">
        <v>14</v>
      </c>
    </row>
    <row r="52" spans="1:13" ht="30" customHeight="1" x14ac:dyDescent="0.3">
      <c r="A52" s="25" t="s">
        <v>89</v>
      </c>
      <c r="B52" s="25" t="s">
        <v>33</v>
      </c>
      <c r="C52" s="25" t="s">
        <v>34</v>
      </c>
      <c r="D52" s="26">
        <v>32</v>
      </c>
      <c r="E52" s="27">
        <v>12635.5</v>
      </c>
      <c r="F52" s="27">
        <v>5585.49</v>
      </c>
      <c r="G52" s="28">
        <v>960</v>
      </c>
      <c r="H52" s="28">
        <v>1380</v>
      </c>
      <c r="I52" s="29">
        <v>0.16658999999999999</v>
      </c>
      <c r="J52" s="31">
        <f t="shared" si="0"/>
        <v>2</v>
      </c>
      <c r="K52" s="32">
        <f t="shared" si="2"/>
        <v>0.33</v>
      </c>
      <c r="L52" s="2" t="s">
        <v>13</v>
      </c>
      <c r="M52" s="2" t="s">
        <v>14</v>
      </c>
    </row>
    <row r="53" spans="1:13" ht="30" customHeight="1" x14ac:dyDescent="0.3">
      <c r="A53" s="25" t="s">
        <v>60</v>
      </c>
      <c r="B53" s="25" t="s">
        <v>33</v>
      </c>
      <c r="C53" s="25" t="s">
        <v>34</v>
      </c>
      <c r="D53" s="26">
        <v>66</v>
      </c>
      <c r="E53" s="27">
        <v>36451.47</v>
      </c>
      <c r="F53" s="27">
        <v>4572.01</v>
      </c>
      <c r="G53" s="28">
        <v>2609</v>
      </c>
      <c r="H53" s="28">
        <v>2998</v>
      </c>
      <c r="I53" s="29">
        <v>0.16658999999999999</v>
      </c>
      <c r="J53" s="31">
        <f t="shared" si="0"/>
        <v>2</v>
      </c>
      <c r="K53" s="32">
        <f t="shared" si="2"/>
        <v>0.33</v>
      </c>
      <c r="L53" s="2" t="s">
        <v>13</v>
      </c>
      <c r="M53" s="2" t="s">
        <v>14</v>
      </c>
    </row>
    <row r="54" spans="1:13" ht="30" customHeight="1" x14ac:dyDescent="0.3">
      <c r="A54" s="25" t="s">
        <v>80</v>
      </c>
      <c r="B54" s="25" t="s">
        <v>33</v>
      </c>
      <c r="C54" s="25" t="s">
        <v>34</v>
      </c>
      <c r="D54" s="26">
        <v>11</v>
      </c>
      <c r="E54" s="27">
        <v>1990.24</v>
      </c>
      <c r="F54" s="27">
        <v>1643.54</v>
      </c>
      <c r="G54" s="28">
        <v>330</v>
      </c>
      <c r="H54" s="28">
        <v>390</v>
      </c>
      <c r="I54" s="29">
        <v>0.16725999999999999</v>
      </c>
      <c r="J54" s="31">
        <f t="shared" si="0"/>
        <v>2</v>
      </c>
      <c r="K54" s="32">
        <f t="shared" si="2"/>
        <v>0.33</v>
      </c>
      <c r="L54" s="2" t="s">
        <v>13</v>
      </c>
      <c r="M54" s="2" t="s">
        <v>14</v>
      </c>
    </row>
    <row r="55" spans="1:13" ht="30" customHeight="1" x14ac:dyDescent="0.3">
      <c r="A55" s="25" t="s">
        <v>85</v>
      </c>
      <c r="B55" s="25" t="s">
        <v>33</v>
      </c>
      <c r="C55" s="25" t="s">
        <v>34</v>
      </c>
      <c r="D55" s="26">
        <v>2</v>
      </c>
      <c r="E55" s="27">
        <v>12.72</v>
      </c>
      <c r="F55" s="27">
        <v>12.72</v>
      </c>
      <c r="G55" s="28">
        <v>120</v>
      </c>
      <c r="H55" s="28">
        <v>240</v>
      </c>
      <c r="I55" s="29">
        <v>0.16658999999999999</v>
      </c>
      <c r="J55" s="31">
        <f t="shared" si="0"/>
        <v>2</v>
      </c>
      <c r="K55" s="32">
        <f t="shared" si="2"/>
        <v>0.33</v>
      </c>
      <c r="L55" s="2" t="s">
        <v>13</v>
      </c>
      <c r="M55" s="2" t="s">
        <v>14</v>
      </c>
    </row>
    <row r="56" spans="1:13" ht="30" customHeight="1" x14ac:dyDescent="0.3">
      <c r="A56" s="25" t="s">
        <v>32</v>
      </c>
      <c r="B56" s="25" t="s">
        <v>33</v>
      </c>
      <c r="C56" s="25" t="s">
        <v>34</v>
      </c>
      <c r="D56" s="26">
        <v>9</v>
      </c>
      <c r="E56" s="27">
        <v>2564.33</v>
      </c>
      <c r="F56" s="27">
        <v>1219.58</v>
      </c>
      <c r="G56" s="28">
        <v>300</v>
      </c>
      <c r="H56" s="28">
        <v>332</v>
      </c>
      <c r="I56" s="29">
        <v>0.18032000000000001</v>
      </c>
      <c r="J56" s="31">
        <f t="shared" si="0"/>
        <v>2</v>
      </c>
      <c r="K56" s="32">
        <f t="shared" si="2"/>
        <v>0.36</v>
      </c>
      <c r="L56" s="2" t="s">
        <v>13</v>
      </c>
      <c r="M56" s="2" t="s">
        <v>14</v>
      </c>
    </row>
    <row r="57" spans="1:13" ht="30" customHeight="1" x14ac:dyDescent="0.3">
      <c r="A57" s="25" t="s">
        <v>57</v>
      </c>
      <c r="B57" s="25" t="s">
        <v>33</v>
      </c>
      <c r="C57" s="25" t="s">
        <v>34</v>
      </c>
      <c r="D57" s="26">
        <v>15</v>
      </c>
      <c r="E57" s="27">
        <v>5221.99</v>
      </c>
      <c r="F57" s="27">
        <v>1209.33</v>
      </c>
      <c r="G57" s="28">
        <v>392</v>
      </c>
      <c r="H57" s="28">
        <v>450</v>
      </c>
      <c r="I57" s="29">
        <v>0.18032000000000001</v>
      </c>
      <c r="J57" s="31">
        <f t="shared" si="0"/>
        <v>2</v>
      </c>
      <c r="K57" s="32">
        <f t="shared" si="2"/>
        <v>0.36</v>
      </c>
      <c r="L57" s="2" t="s">
        <v>13</v>
      </c>
      <c r="M57" s="2" t="s">
        <v>14</v>
      </c>
    </row>
    <row r="58" spans="1:13" ht="30" customHeight="1" x14ac:dyDescent="0.3">
      <c r="A58" s="25" t="s">
        <v>56</v>
      </c>
      <c r="B58" s="25" t="s">
        <v>33</v>
      </c>
      <c r="C58" s="25" t="s">
        <v>34</v>
      </c>
      <c r="D58" s="26">
        <v>1</v>
      </c>
      <c r="E58" s="27">
        <v>456.65</v>
      </c>
      <c r="F58" s="27">
        <v>0</v>
      </c>
      <c r="G58" s="28">
        <v>30</v>
      </c>
      <c r="H58" s="28">
        <v>60</v>
      </c>
      <c r="I58" s="29">
        <v>0.18032000000000001</v>
      </c>
      <c r="J58" s="31">
        <f t="shared" si="0"/>
        <v>2</v>
      </c>
      <c r="K58" s="32">
        <f t="shared" si="2"/>
        <v>0.36</v>
      </c>
      <c r="L58" s="2" t="s">
        <v>13</v>
      </c>
      <c r="M58" s="2" t="s">
        <v>14</v>
      </c>
    </row>
    <row r="59" spans="1:13" ht="30" customHeight="1" x14ac:dyDescent="0.3">
      <c r="A59" s="25" t="s">
        <v>46</v>
      </c>
      <c r="B59" s="25" t="s">
        <v>44</v>
      </c>
      <c r="C59" s="25" t="s">
        <v>34</v>
      </c>
      <c r="D59" s="26">
        <v>1</v>
      </c>
      <c r="E59" s="27">
        <v>46.84</v>
      </c>
      <c r="F59" s="27">
        <v>46.84</v>
      </c>
      <c r="G59" s="28">
        <v>30</v>
      </c>
      <c r="H59" s="28">
        <v>60</v>
      </c>
      <c r="I59" s="29">
        <v>0.21031</v>
      </c>
      <c r="J59" s="31">
        <f t="shared" si="0"/>
        <v>2</v>
      </c>
      <c r="K59" s="32">
        <f t="shared" si="2"/>
        <v>0.42</v>
      </c>
      <c r="L59" s="2" t="s">
        <v>13</v>
      </c>
      <c r="M59" s="2" t="s">
        <v>14</v>
      </c>
    </row>
    <row r="60" spans="1:13" ht="30" customHeight="1" x14ac:dyDescent="0.3">
      <c r="A60" s="25" t="s">
        <v>50</v>
      </c>
      <c r="B60" s="25" t="s">
        <v>49</v>
      </c>
      <c r="C60" s="25" t="s">
        <v>34</v>
      </c>
      <c r="D60" s="26">
        <v>1</v>
      </c>
      <c r="E60" s="27">
        <v>19.37</v>
      </c>
      <c r="F60" s="27">
        <v>19.37</v>
      </c>
      <c r="G60" s="28">
        <v>28</v>
      </c>
      <c r="H60" s="28">
        <v>28</v>
      </c>
      <c r="I60" s="29">
        <v>0.60165999999999997</v>
      </c>
      <c r="J60" s="31">
        <f t="shared" si="0"/>
        <v>1</v>
      </c>
      <c r="K60" s="32">
        <f t="shared" si="2"/>
        <v>0.6</v>
      </c>
      <c r="L60" s="2" t="s">
        <v>13</v>
      </c>
      <c r="M60" s="2" t="s">
        <v>14</v>
      </c>
    </row>
    <row r="61" spans="1:13" ht="30" customHeight="1" x14ac:dyDescent="0.3">
      <c r="A61" s="25" t="s">
        <v>48</v>
      </c>
      <c r="B61" s="25" t="s">
        <v>49</v>
      </c>
      <c r="C61" s="25" t="s">
        <v>34</v>
      </c>
      <c r="D61" s="26">
        <v>2</v>
      </c>
      <c r="E61" s="27">
        <v>74.06</v>
      </c>
      <c r="F61" s="27">
        <v>65.77</v>
      </c>
      <c r="G61" s="28">
        <v>58</v>
      </c>
      <c r="H61" s="28">
        <v>58</v>
      </c>
      <c r="I61" s="29">
        <v>0.71142000000000005</v>
      </c>
      <c r="J61" s="31">
        <f t="shared" si="0"/>
        <v>1</v>
      </c>
      <c r="K61" s="32">
        <f t="shared" si="2"/>
        <v>0.71</v>
      </c>
      <c r="L61" s="2" t="s">
        <v>13</v>
      </c>
      <c r="M61" s="2" t="s">
        <v>14</v>
      </c>
    </row>
    <row r="62" spans="1:13" ht="30" customHeight="1" x14ac:dyDescent="0.3">
      <c r="A62" s="25" t="s">
        <v>84</v>
      </c>
      <c r="B62" s="25" t="s">
        <v>33</v>
      </c>
      <c r="C62" s="25" t="s">
        <v>34</v>
      </c>
      <c r="D62" s="26">
        <v>1</v>
      </c>
      <c r="E62" s="27">
        <v>32.61</v>
      </c>
      <c r="F62" s="27">
        <v>32.61</v>
      </c>
      <c r="G62" s="28">
        <v>30</v>
      </c>
      <c r="H62" s="28">
        <v>60</v>
      </c>
      <c r="I62" s="29">
        <v>0.35610999999999998</v>
      </c>
      <c r="J62" s="31">
        <f t="shared" si="0"/>
        <v>2</v>
      </c>
      <c r="K62" s="32">
        <f t="shared" si="2"/>
        <v>0.71</v>
      </c>
      <c r="L62" s="2" t="s">
        <v>13</v>
      </c>
      <c r="M62" s="2" t="s">
        <v>14</v>
      </c>
    </row>
    <row r="63" spans="1:13" ht="30" customHeight="1" x14ac:dyDescent="0.3">
      <c r="A63" s="25" t="s">
        <v>45</v>
      </c>
      <c r="B63" s="25" t="s">
        <v>44</v>
      </c>
      <c r="C63" s="25" t="s">
        <v>34</v>
      </c>
      <c r="D63" s="26">
        <v>6</v>
      </c>
      <c r="E63" s="27">
        <v>349.77</v>
      </c>
      <c r="F63" s="27">
        <v>288.06</v>
      </c>
      <c r="G63" s="28">
        <v>284</v>
      </c>
      <c r="H63" s="28">
        <v>344</v>
      </c>
      <c r="I63" s="29">
        <v>0.65391999999999995</v>
      </c>
      <c r="J63" s="31">
        <f t="shared" si="0"/>
        <v>2</v>
      </c>
      <c r="K63" s="32">
        <f t="shared" si="2"/>
        <v>1.31</v>
      </c>
      <c r="L63" s="2" t="s">
        <v>13</v>
      </c>
      <c r="M63" s="2" t="s">
        <v>14</v>
      </c>
    </row>
    <row r="64" spans="1:13" ht="30" customHeight="1" x14ac:dyDescent="0.3">
      <c r="A64" s="25" t="s">
        <v>43</v>
      </c>
      <c r="B64" s="25" t="s">
        <v>44</v>
      </c>
      <c r="C64" s="25" t="s">
        <v>34</v>
      </c>
      <c r="D64" s="26">
        <v>4</v>
      </c>
      <c r="E64" s="27">
        <v>215.06</v>
      </c>
      <c r="F64" s="27">
        <v>200.19</v>
      </c>
      <c r="G64" s="28">
        <v>116</v>
      </c>
      <c r="H64" s="28">
        <v>204</v>
      </c>
      <c r="I64" s="29">
        <v>0.71142000000000005</v>
      </c>
      <c r="J64" s="31">
        <f t="shared" si="0"/>
        <v>2</v>
      </c>
      <c r="K64" s="32">
        <f t="shared" si="2"/>
        <v>1.42</v>
      </c>
      <c r="L64" s="2" t="s">
        <v>13</v>
      </c>
      <c r="M64" s="2" t="s">
        <v>14</v>
      </c>
    </row>
    <row r="65" spans="1:13" ht="30" customHeight="1" x14ac:dyDescent="0.3">
      <c r="A65" s="25" t="s">
        <v>78</v>
      </c>
      <c r="B65" s="25" t="s">
        <v>79</v>
      </c>
      <c r="C65" s="25" t="s">
        <v>34</v>
      </c>
      <c r="D65" s="26">
        <v>1</v>
      </c>
      <c r="E65" s="27">
        <v>250.17</v>
      </c>
      <c r="F65" s="27">
        <v>250.17</v>
      </c>
      <c r="G65" s="28">
        <v>30</v>
      </c>
      <c r="H65" s="28">
        <v>30</v>
      </c>
      <c r="I65" s="29">
        <v>6.3889300000000002</v>
      </c>
      <c r="J65" s="31">
        <f t="shared" si="0"/>
        <v>1</v>
      </c>
      <c r="K65" s="32">
        <f t="shared" si="2"/>
        <v>6.39</v>
      </c>
      <c r="L65" s="2" t="s">
        <v>13</v>
      </c>
      <c r="M65" s="2" t="s">
        <v>14</v>
      </c>
    </row>
    <row r="66" spans="1:13" ht="30" customHeight="1" x14ac:dyDescent="0.3">
      <c r="A66" s="25" t="s">
        <v>39</v>
      </c>
      <c r="B66" s="25" t="s">
        <v>38</v>
      </c>
      <c r="C66" s="25" t="s">
        <v>34</v>
      </c>
      <c r="D66" s="26">
        <v>1</v>
      </c>
      <c r="E66" s="27">
        <v>771.58</v>
      </c>
      <c r="F66" s="27">
        <v>771.58</v>
      </c>
      <c r="G66" s="28">
        <v>90</v>
      </c>
      <c r="H66" s="28">
        <v>90</v>
      </c>
      <c r="I66" s="29">
        <v>9.1765500000000007</v>
      </c>
      <c r="J66" s="31">
        <f t="shared" ref="J66:J129" si="3">ROUNDUP(H66/G66,0)</f>
        <v>1</v>
      </c>
      <c r="K66" s="32">
        <f t="shared" ref="K66:K97" si="4">ROUND(J66*I66,2)</f>
        <v>9.18</v>
      </c>
      <c r="L66" s="2" t="s">
        <v>13</v>
      </c>
      <c r="M66" s="2" t="s">
        <v>14</v>
      </c>
    </row>
    <row r="67" spans="1:13" ht="30" customHeight="1" x14ac:dyDescent="0.3">
      <c r="A67" s="25" t="s">
        <v>81</v>
      </c>
      <c r="B67" s="25" t="s">
        <v>82</v>
      </c>
      <c r="C67" s="25" t="s">
        <v>34</v>
      </c>
      <c r="D67" s="26">
        <v>7</v>
      </c>
      <c r="E67" s="27">
        <v>1164.43</v>
      </c>
      <c r="F67" s="27">
        <v>1037.51</v>
      </c>
      <c r="G67" s="28">
        <v>180</v>
      </c>
      <c r="H67" s="28">
        <v>210</v>
      </c>
      <c r="I67" s="29">
        <v>6.3866300000000003</v>
      </c>
      <c r="J67" s="31">
        <f t="shared" si="3"/>
        <v>2</v>
      </c>
      <c r="K67" s="32">
        <f t="shared" si="4"/>
        <v>12.77</v>
      </c>
      <c r="L67" s="2" t="s">
        <v>13</v>
      </c>
      <c r="M67" s="2" t="s">
        <v>14</v>
      </c>
    </row>
    <row r="68" spans="1:13" ht="30" customHeight="1" x14ac:dyDescent="0.3">
      <c r="A68" s="25" t="s">
        <v>83</v>
      </c>
      <c r="B68" s="25" t="s">
        <v>79</v>
      </c>
      <c r="C68" s="25" t="s">
        <v>34</v>
      </c>
      <c r="D68" s="26">
        <v>1</v>
      </c>
      <c r="E68" s="27">
        <v>250.17</v>
      </c>
      <c r="F68" s="27">
        <v>118.57</v>
      </c>
      <c r="G68" s="28">
        <v>15</v>
      </c>
      <c r="H68" s="28">
        <v>30</v>
      </c>
      <c r="I68" s="29">
        <v>6.3889300000000002</v>
      </c>
      <c r="J68" s="31">
        <f t="shared" si="3"/>
        <v>2</v>
      </c>
      <c r="K68" s="32">
        <f t="shared" si="4"/>
        <v>12.78</v>
      </c>
      <c r="L68" s="2" t="s">
        <v>13</v>
      </c>
      <c r="M68" s="2" t="s">
        <v>14</v>
      </c>
    </row>
    <row r="69" spans="1:13" ht="30" customHeight="1" x14ac:dyDescent="0.3">
      <c r="A69" s="25" t="s">
        <v>37</v>
      </c>
      <c r="B69" s="25" t="s">
        <v>38</v>
      </c>
      <c r="C69" s="25" t="s">
        <v>34</v>
      </c>
      <c r="D69" s="26">
        <v>37</v>
      </c>
      <c r="E69" s="27">
        <v>15932.88</v>
      </c>
      <c r="F69" s="27">
        <v>15909.2</v>
      </c>
      <c r="G69" s="28">
        <v>1200</v>
      </c>
      <c r="H69" s="28">
        <v>1740</v>
      </c>
      <c r="I69" s="29">
        <v>9.1769999999999996</v>
      </c>
      <c r="J69" s="31">
        <f t="shared" si="3"/>
        <v>2</v>
      </c>
      <c r="K69" s="32">
        <f t="shared" si="4"/>
        <v>18.350000000000001</v>
      </c>
      <c r="L69" s="2" t="s">
        <v>13</v>
      </c>
      <c r="M69" s="2" t="s">
        <v>14</v>
      </c>
    </row>
    <row r="70" spans="1:13" ht="30" customHeight="1" x14ac:dyDescent="0.3">
      <c r="A70" s="25" t="s">
        <v>40</v>
      </c>
      <c r="B70" s="25" t="s">
        <v>41</v>
      </c>
      <c r="C70" s="25" t="s">
        <v>34</v>
      </c>
      <c r="D70" s="26">
        <v>72</v>
      </c>
      <c r="E70" s="27">
        <v>39575.9</v>
      </c>
      <c r="F70" s="27">
        <v>37731.89</v>
      </c>
      <c r="G70" s="28">
        <v>3102</v>
      </c>
      <c r="H70" s="28">
        <v>4230</v>
      </c>
      <c r="I70" s="29">
        <v>9.1769999999999996</v>
      </c>
      <c r="J70" s="31">
        <f t="shared" si="3"/>
        <v>2</v>
      </c>
      <c r="K70" s="32">
        <f t="shared" si="4"/>
        <v>18.350000000000001</v>
      </c>
      <c r="L70" s="2" t="s">
        <v>13</v>
      </c>
      <c r="M70" s="2" t="s">
        <v>14</v>
      </c>
    </row>
    <row r="71" spans="1:13" ht="30" customHeight="1" x14ac:dyDescent="0.3">
      <c r="A71" s="25" t="s">
        <v>42</v>
      </c>
      <c r="B71" s="25" t="s">
        <v>41</v>
      </c>
      <c r="C71" s="25" t="s">
        <v>34</v>
      </c>
      <c r="D71" s="26">
        <v>18</v>
      </c>
      <c r="E71" s="27">
        <v>18146.580000000002</v>
      </c>
      <c r="F71" s="27">
        <v>15669.96</v>
      </c>
      <c r="G71" s="28">
        <v>1560</v>
      </c>
      <c r="H71" s="28">
        <v>1920</v>
      </c>
      <c r="I71" s="29">
        <v>9.1765500000000007</v>
      </c>
      <c r="J71" s="31">
        <f t="shared" si="3"/>
        <v>2</v>
      </c>
      <c r="K71" s="32">
        <f t="shared" si="4"/>
        <v>18.350000000000001</v>
      </c>
      <c r="L71" s="2" t="s">
        <v>13</v>
      </c>
      <c r="M71" s="2" t="s">
        <v>14</v>
      </c>
    </row>
    <row r="72" spans="1:13" ht="30" customHeight="1" x14ac:dyDescent="0.3">
      <c r="A72" s="25" t="s">
        <v>141</v>
      </c>
      <c r="B72" s="25" t="s">
        <v>111</v>
      </c>
      <c r="C72" s="25" t="s">
        <v>98</v>
      </c>
      <c r="D72" s="26">
        <v>75</v>
      </c>
      <c r="E72" s="27">
        <v>25866.26</v>
      </c>
      <c r="F72" s="27">
        <v>3117.53</v>
      </c>
      <c r="G72" s="28">
        <v>1075</v>
      </c>
      <c r="H72" s="28">
        <v>1066</v>
      </c>
      <c r="I72" s="29">
        <v>6.8500000000000005E-2</v>
      </c>
      <c r="J72" s="31">
        <f t="shared" si="3"/>
        <v>1</v>
      </c>
      <c r="K72" s="32">
        <f t="shared" si="4"/>
        <v>7.0000000000000007E-2</v>
      </c>
      <c r="L72" s="2" t="s">
        <v>13</v>
      </c>
      <c r="M72" s="2" t="s">
        <v>14</v>
      </c>
    </row>
    <row r="73" spans="1:13" ht="30" customHeight="1" x14ac:dyDescent="0.3">
      <c r="A73" s="25" t="s">
        <v>129</v>
      </c>
      <c r="B73" s="25" t="s">
        <v>111</v>
      </c>
      <c r="C73" s="25" t="s">
        <v>98</v>
      </c>
      <c r="D73" s="26">
        <v>23</v>
      </c>
      <c r="E73" s="27">
        <v>6196.11</v>
      </c>
      <c r="F73" s="27">
        <v>2035.46</v>
      </c>
      <c r="G73" s="28">
        <v>1139</v>
      </c>
      <c r="H73" s="28">
        <v>1139</v>
      </c>
      <c r="I73" s="29">
        <v>6.8500000000000005E-2</v>
      </c>
      <c r="J73" s="31">
        <f t="shared" si="3"/>
        <v>1</v>
      </c>
      <c r="K73" s="32">
        <f t="shared" si="4"/>
        <v>7.0000000000000007E-2</v>
      </c>
      <c r="L73" s="2" t="s">
        <v>13</v>
      </c>
      <c r="M73" s="2" t="s">
        <v>14</v>
      </c>
    </row>
    <row r="74" spans="1:13" ht="30" customHeight="1" x14ac:dyDescent="0.3">
      <c r="A74" s="25" t="s">
        <v>112</v>
      </c>
      <c r="B74" s="25" t="s">
        <v>111</v>
      </c>
      <c r="C74" s="25" t="s">
        <v>98</v>
      </c>
      <c r="D74" s="26">
        <v>26</v>
      </c>
      <c r="E74" s="27">
        <v>1741.65</v>
      </c>
      <c r="F74" s="27">
        <v>595.54999999999995</v>
      </c>
      <c r="G74" s="28">
        <v>1140</v>
      </c>
      <c r="H74" s="28">
        <v>1140</v>
      </c>
      <c r="I74" s="29">
        <v>6.8500000000000005E-2</v>
      </c>
      <c r="J74" s="31">
        <f t="shared" si="3"/>
        <v>1</v>
      </c>
      <c r="K74" s="32">
        <f t="shared" si="4"/>
        <v>7.0000000000000007E-2</v>
      </c>
      <c r="L74" s="2" t="s">
        <v>13</v>
      </c>
      <c r="M74" s="2" t="s">
        <v>14</v>
      </c>
    </row>
    <row r="75" spans="1:13" ht="30" customHeight="1" x14ac:dyDescent="0.3">
      <c r="A75" s="25" t="s">
        <v>150</v>
      </c>
      <c r="B75" s="25" t="s">
        <v>111</v>
      </c>
      <c r="C75" s="25" t="s">
        <v>98</v>
      </c>
      <c r="D75" s="26">
        <v>42</v>
      </c>
      <c r="E75" s="27">
        <v>682.64</v>
      </c>
      <c r="F75" s="27">
        <v>550.66</v>
      </c>
      <c r="G75" s="28">
        <v>1560</v>
      </c>
      <c r="H75" s="28">
        <v>1560</v>
      </c>
      <c r="I75" s="29">
        <v>6.8500000000000005E-2</v>
      </c>
      <c r="J75" s="31">
        <f t="shared" si="3"/>
        <v>1</v>
      </c>
      <c r="K75" s="32">
        <f t="shared" si="4"/>
        <v>7.0000000000000007E-2</v>
      </c>
      <c r="L75" s="2" t="s">
        <v>13</v>
      </c>
      <c r="M75" s="2" t="s">
        <v>14</v>
      </c>
    </row>
    <row r="76" spans="1:13" ht="30" customHeight="1" x14ac:dyDescent="0.3">
      <c r="A76" s="25" t="s">
        <v>145</v>
      </c>
      <c r="B76" s="25" t="s">
        <v>111</v>
      </c>
      <c r="C76" s="25" t="s">
        <v>98</v>
      </c>
      <c r="D76" s="26">
        <v>9</v>
      </c>
      <c r="E76" s="27">
        <v>2590.4699999999998</v>
      </c>
      <c r="F76" s="27">
        <v>88.49</v>
      </c>
      <c r="G76" s="28">
        <v>270</v>
      </c>
      <c r="H76" s="28">
        <v>270</v>
      </c>
      <c r="I76" s="29">
        <v>6.8500000000000005E-2</v>
      </c>
      <c r="J76" s="31">
        <f t="shared" si="3"/>
        <v>1</v>
      </c>
      <c r="K76" s="32">
        <f t="shared" si="4"/>
        <v>7.0000000000000007E-2</v>
      </c>
      <c r="L76" s="2" t="s">
        <v>13</v>
      </c>
      <c r="M76" s="2" t="s">
        <v>14</v>
      </c>
    </row>
    <row r="77" spans="1:13" ht="30" customHeight="1" x14ac:dyDescent="0.3">
      <c r="A77" s="25" t="s">
        <v>132</v>
      </c>
      <c r="B77" s="25" t="s">
        <v>111</v>
      </c>
      <c r="C77" s="25" t="s">
        <v>98</v>
      </c>
      <c r="D77" s="26">
        <v>3</v>
      </c>
      <c r="E77" s="27">
        <v>456.11</v>
      </c>
      <c r="F77" s="27">
        <v>71.23</v>
      </c>
      <c r="G77" s="28">
        <v>148</v>
      </c>
      <c r="H77" s="28">
        <v>148</v>
      </c>
      <c r="I77" s="29">
        <v>6.8500000000000005E-2</v>
      </c>
      <c r="J77" s="31">
        <f t="shared" si="3"/>
        <v>1</v>
      </c>
      <c r="K77" s="32">
        <f t="shared" si="4"/>
        <v>7.0000000000000007E-2</v>
      </c>
      <c r="L77" s="2" t="s">
        <v>13</v>
      </c>
      <c r="M77" s="2" t="s">
        <v>14</v>
      </c>
    </row>
    <row r="78" spans="1:13" ht="30" customHeight="1" x14ac:dyDescent="0.3">
      <c r="A78" s="25" t="s">
        <v>152</v>
      </c>
      <c r="B78" s="25" t="s">
        <v>111</v>
      </c>
      <c r="C78" s="25" t="s">
        <v>98</v>
      </c>
      <c r="D78" s="26">
        <v>1</v>
      </c>
      <c r="E78" s="27">
        <v>519.53</v>
      </c>
      <c r="F78" s="27">
        <v>39.86</v>
      </c>
      <c r="G78" s="28">
        <v>90</v>
      </c>
      <c r="H78" s="28">
        <v>90</v>
      </c>
      <c r="I78" s="29">
        <v>6.8500000000000005E-2</v>
      </c>
      <c r="J78" s="31">
        <f t="shared" si="3"/>
        <v>1</v>
      </c>
      <c r="K78" s="32">
        <f t="shared" si="4"/>
        <v>7.0000000000000007E-2</v>
      </c>
      <c r="L78" s="2" t="s">
        <v>13</v>
      </c>
      <c r="M78" s="2" t="s">
        <v>14</v>
      </c>
    </row>
    <row r="79" spans="1:13" ht="30" customHeight="1" x14ac:dyDescent="0.3">
      <c r="A79" s="25" t="s">
        <v>118</v>
      </c>
      <c r="B79" s="25" t="s">
        <v>119</v>
      </c>
      <c r="C79" s="25" t="s">
        <v>98</v>
      </c>
      <c r="D79" s="26">
        <v>1</v>
      </c>
      <c r="E79" s="27">
        <v>185.35</v>
      </c>
      <c r="F79" s="27">
        <v>9.81</v>
      </c>
      <c r="G79" s="28">
        <v>30</v>
      </c>
      <c r="H79" s="28">
        <v>30</v>
      </c>
      <c r="I79" s="29">
        <v>6.8500000000000005E-2</v>
      </c>
      <c r="J79" s="31">
        <f t="shared" si="3"/>
        <v>1</v>
      </c>
      <c r="K79" s="32">
        <f t="shared" si="4"/>
        <v>7.0000000000000007E-2</v>
      </c>
      <c r="L79" s="2" t="s">
        <v>13</v>
      </c>
      <c r="M79" s="2" t="s">
        <v>14</v>
      </c>
    </row>
    <row r="80" spans="1:13" ht="30" customHeight="1" x14ac:dyDescent="0.3">
      <c r="A80" s="25" t="s">
        <v>153</v>
      </c>
      <c r="B80" s="25" t="s">
        <v>111</v>
      </c>
      <c r="C80" s="25" t="s">
        <v>98</v>
      </c>
      <c r="D80" s="26">
        <v>258</v>
      </c>
      <c r="E80" s="27">
        <v>28267.62</v>
      </c>
      <c r="F80" s="27">
        <v>10464.83</v>
      </c>
      <c r="G80" s="28">
        <v>11114</v>
      </c>
      <c r="H80" s="28">
        <v>12284</v>
      </c>
      <c r="I80" s="29">
        <v>6.8500000000000005E-2</v>
      </c>
      <c r="J80" s="31">
        <f t="shared" si="3"/>
        <v>2</v>
      </c>
      <c r="K80" s="32">
        <f t="shared" si="4"/>
        <v>0.14000000000000001</v>
      </c>
      <c r="L80" s="2" t="s">
        <v>13</v>
      </c>
      <c r="M80" s="2" t="s">
        <v>14</v>
      </c>
    </row>
    <row r="81" spans="1:13" ht="30" customHeight="1" x14ac:dyDescent="0.3">
      <c r="A81" s="25" t="s">
        <v>121</v>
      </c>
      <c r="B81" s="25" t="s">
        <v>111</v>
      </c>
      <c r="C81" s="25" t="s">
        <v>98</v>
      </c>
      <c r="D81" s="26">
        <v>49</v>
      </c>
      <c r="E81" s="27">
        <v>5192</v>
      </c>
      <c r="F81" s="27">
        <v>3517.39</v>
      </c>
      <c r="G81" s="28">
        <v>1650</v>
      </c>
      <c r="H81" s="28">
        <v>1770</v>
      </c>
      <c r="I81" s="29">
        <v>6.8500000000000005E-2</v>
      </c>
      <c r="J81" s="31">
        <f t="shared" si="3"/>
        <v>2</v>
      </c>
      <c r="K81" s="32">
        <f t="shared" si="4"/>
        <v>0.14000000000000001</v>
      </c>
      <c r="L81" s="2" t="s">
        <v>13</v>
      </c>
      <c r="M81" s="2" t="s">
        <v>14</v>
      </c>
    </row>
    <row r="82" spans="1:13" ht="30" customHeight="1" x14ac:dyDescent="0.3">
      <c r="A82" s="25" t="s">
        <v>133</v>
      </c>
      <c r="B82" s="25" t="s">
        <v>111</v>
      </c>
      <c r="C82" s="25" t="s">
        <v>98</v>
      </c>
      <c r="D82" s="26">
        <v>24</v>
      </c>
      <c r="E82" s="27">
        <v>1685</v>
      </c>
      <c r="F82" s="27">
        <v>1635.2</v>
      </c>
      <c r="G82" s="28">
        <v>960</v>
      </c>
      <c r="H82" s="28">
        <v>1410</v>
      </c>
      <c r="I82" s="29">
        <v>6.8500000000000005E-2</v>
      </c>
      <c r="J82" s="31">
        <f t="shared" si="3"/>
        <v>2</v>
      </c>
      <c r="K82" s="32">
        <f t="shared" si="4"/>
        <v>0.14000000000000001</v>
      </c>
      <c r="L82" s="2" t="s">
        <v>13</v>
      </c>
      <c r="M82" s="2" t="s">
        <v>14</v>
      </c>
    </row>
    <row r="83" spans="1:13" ht="30" customHeight="1" x14ac:dyDescent="0.3">
      <c r="A83" s="25" t="s">
        <v>116</v>
      </c>
      <c r="B83" s="25" t="s">
        <v>111</v>
      </c>
      <c r="C83" s="25" t="s">
        <v>98</v>
      </c>
      <c r="D83" s="26">
        <v>18</v>
      </c>
      <c r="E83" s="27">
        <v>1570</v>
      </c>
      <c r="F83" s="27">
        <v>1224.43</v>
      </c>
      <c r="G83" s="28">
        <v>600</v>
      </c>
      <c r="H83" s="28">
        <v>630</v>
      </c>
      <c r="I83" s="29">
        <v>6.8500000000000005E-2</v>
      </c>
      <c r="J83" s="31">
        <f t="shared" si="3"/>
        <v>2</v>
      </c>
      <c r="K83" s="32">
        <f t="shared" si="4"/>
        <v>0.14000000000000001</v>
      </c>
      <c r="L83" s="2" t="s">
        <v>13</v>
      </c>
      <c r="M83" s="2" t="s">
        <v>14</v>
      </c>
    </row>
    <row r="84" spans="1:13" ht="30" customHeight="1" x14ac:dyDescent="0.3">
      <c r="A84" s="25" t="s">
        <v>155</v>
      </c>
      <c r="B84" s="25" t="s">
        <v>111</v>
      </c>
      <c r="C84" s="25" t="s">
        <v>98</v>
      </c>
      <c r="D84" s="26">
        <v>27</v>
      </c>
      <c r="E84" s="27">
        <v>2014.49</v>
      </c>
      <c r="F84" s="27">
        <v>795.56</v>
      </c>
      <c r="G84" s="28">
        <v>2130</v>
      </c>
      <c r="H84" s="28">
        <v>2190</v>
      </c>
      <c r="I84" s="29">
        <v>6.8500000000000005E-2</v>
      </c>
      <c r="J84" s="31">
        <f t="shared" si="3"/>
        <v>2</v>
      </c>
      <c r="K84" s="32">
        <f t="shared" si="4"/>
        <v>0.14000000000000001</v>
      </c>
      <c r="L84" s="2" t="s">
        <v>13</v>
      </c>
      <c r="M84" s="2" t="s">
        <v>14</v>
      </c>
    </row>
    <row r="85" spans="1:13" ht="30" customHeight="1" x14ac:dyDescent="0.3">
      <c r="A85" s="25" t="s">
        <v>148</v>
      </c>
      <c r="B85" s="25" t="s">
        <v>111</v>
      </c>
      <c r="C85" s="25" t="s">
        <v>98</v>
      </c>
      <c r="D85" s="26">
        <v>82</v>
      </c>
      <c r="E85" s="27">
        <v>12701.43</v>
      </c>
      <c r="F85" s="27">
        <v>735.86</v>
      </c>
      <c r="G85" s="28">
        <v>2170</v>
      </c>
      <c r="H85" s="28">
        <v>2372</v>
      </c>
      <c r="I85" s="29">
        <v>6.8500000000000005E-2</v>
      </c>
      <c r="J85" s="31">
        <f t="shared" si="3"/>
        <v>2</v>
      </c>
      <c r="K85" s="32">
        <f t="shared" si="4"/>
        <v>0.14000000000000001</v>
      </c>
      <c r="L85" s="2" t="s">
        <v>13</v>
      </c>
      <c r="M85" s="2" t="s">
        <v>14</v>
      </c>
    </row>
    <row r="86" spans="1:13" ht="30" customHeight="1" x14ac:dyDescent="0.3">
      <c r="A86" s="25" t="s">
        <v>154</v>
      </c>
      <c r="B86" s="25" t="s">
        <v>111</v>
      </c>
      <c r="C86" s="25" t="s">
        <v>98</v>
      </c>
      <c r="D86" s="26">
        <v>1</v>
      </c>
      <c r="E86" s="27">
        <v>545.79</v>
      </c>
      <c r="F86" s="27">
        <v>297.7</v>
      </c>
      <c r="G86" s="28">
        <v>30</v>
      </c>
      <c r="H86" s="28">
        <v>60</v>
      </c>
      <c r="I86" s="29">
        <v>6.8500000000000005E-2</v>
      </c>
      <c r="J86" s="31">
        <f t="shared" si="3"/>
        <v>2</v>
      </c>
      <c r="K86" s="32">
        <f t="shared" si="4"/>
        <v>0.14000000000000001</v>
      </c>
      <c r="L86" s="2" t="s">
        <v>13</v>
      </c>
      <c r="M86" s="2" t="s">
        <v>14</v>
      </c>
    </row>
    <row r="87" spans="1:13" ht="30" customHeight="1" x14ac:dyDescent="0.3">
      <c r="A87" s="25" t="s">
        <v>128</v>
      </c>
      <c r="B87" s="25" t="s">
        <v>111</v>
      </c>
      <c r="C87" s="25" t="s">
        <v>98</v>
      </c>
      <c r="D87" s="26">
        <v>1</v>
      </c>
      <c r="E87" s="27">
        <v>331.99</v>
      </c>
      <c r="F87" s="27">
        <v>296.70999999999998</v>
      </c>
      <c r="G87" s="28">
        <v>30</v>
      </c>
      <c r="H87" s="28">
        <v>60</v>
      </c>
      <c r="I87" s="29">
        <v>6.8500000000000005E-2</v>
      </c>
      <c r="J87" s="31">
        <f t="shared" si="3"/>
        <v>2</v>
      </c>
      <c r="K87" s="32">
        <f t="shared" si="4"/>
        <v>0.14000000000000001</v>
      </c>
      <c r="L87" s="2" t="s">
        <v>13</v>
      </c>
      <c r="M87" s="2" t="s">
        <v>14</v>
      </c>
    </row>
    <row r="88" spans="1:13" ht="30" customHeight="1" x14ac:dyDescent="0.3">
      <c r="A88" s="25" t="s">
        <v>144</v>
      </c>
      <c r="B88" s="25" t="s">
        <v>111</v>
      </c>
      <c r="C88" s="25" t="s">
        <v>98</v>
      </c>
      <c r="D88" s="26">
        <v>12</v>
      </c>
      <c r="E88" s="27">
        <v>2253.3200000000002</v>
      </c>
      <c r="F88" s="27">
        <v>199.43</v>
      </c>
      <c r="G88" s="28">
        <v>360</v>
      </c>
      <c r="H88" s="28">
        <v>510</v>
      </c>
      <c r="I88" s="29">
        <v>6.8500000000000005E-2</v>
      </c>
      <c r="J88" s="31">
        <f t="shared" si="3"/>
        <v>2</v>
      </c>
      <c r="K88" s="32">
        <f t="shared" si="4"/>
        <v>0.14000000000000001</v>
      </c>
      <c r="L88" s="2" t="s">
        <v>13</v>
      </c>
      <c r="M88" s="2" t="s">
        <v>14</v>
      </c>
    </row>
    <row r="89" spans="1:13" ht="30" customHeight="1" x14ac:dyDescent="0.3">
      <c r="A89" s="25" t="s">
        <v>110</v>
      </c>
      <c r="B89" s="25" t="s">
        <v>111</v>
      </c>
      <c r="C89" s="25" t="s">
        <v>98</v>
      </c>
      <c r="D89" s="26">
        <v>11</v>
      </c>
      <c r="E89" s="27">
        <v>2361.69</v>
      </c>
      <c r="F89" s="27">
        <v>192.39</v>
      </c>
      <c r="G89" s="28">
        <v>510</v>
      </c>
      <c r="H89" s="28">
        <v>570</v>
      </c>
      <c r="I89" s="29">
        <v>6.8500000000000005E-2</v>
      </c>
      <c r="J89" s="31">
        <f t="shared" si="3"/>
        <v>2</v>
      </c>
      <c r="K89" s="32">
        <f t="shared" si="4"/>
        <v>0.14000000000000001</v>
      </c>
      <c r="L89" s="2" t="s">
        <v>13</v>
      </c>
      <c r="M89" s="2" t="s">
        <v>14</v>
      </c>
    </row>
    <row r="90" spans="1:13" ht="30" customHeight="1" x14ac:dyDescent="0.3">
      <c r="A90" s="25" t="s">
        <v>149</v>
      </c>
      <c r="B90" s="25" t="s">
        <v>111</v>
      </c>
      <c r="C90" s="25" t="s">
        <v>98</v>
      </c>
      <c r="D90" s="26">
        <v>6</v>
      </c>
      <c r="E90" s="27">
        <v>1097.22</v>
      </c>
      <c r="F90" s="27">
        <v>41.61</v>
      </c>
      <c r="G90" s="28">
        <v>77</v>
      </c>
      <c r="H90" s="28">
        <v>84</v>
      </c>
      <c r="I90" s="29">
        <v>6.8500000000000005E-2</v>
      </c>
      <c r="J90" s="31">
        <f t="shared" si="3"/>
        <v>2</v>
      </c>
      <c r="K90" s="32">
        <f t="shared" si="4"/>
        <v>0.14000000000000001</v>
      </c>
      <c r="L90" s="2" t="s">
        <v>13</v>
      </c>
      <c r="M90" s="2" t="s">
        <v>14</v>
      </c>
    </row>
    <row r="91" spans="1:13" ht="30" customHeight="1" x14ac:dyDescent="0.3">
      <c r="A91" s="25" t="s">
        <v>113</v>
      </c>
      <c r="B91" s="25" t="s">
        <v>111</v>
      </c>
      <c r="C91" s="25" t="s">
        <v>98</v>
      </c>
      <c r="D91" s="26">
        <v>1</v>
      </c>
      <c r="E91" s="27">
        <v>132.80000000000001</v>
      </c>
      <c r="F91" s="27">
        <v>0</v>
      </c>
      <c r="G91" s="28">
        <v>14</v>
      </c>
      <c r="H91" s="28">
        <v>28</v>
      </c>
      <c r="I91" s="29">
        <v>6.8500000000000005E-2</v>
      </c>
      <c r="J91" s="31">
        <f t="shared" si="3"/>
        <v>2</v>
      </c>
      <c r="K91" s="32">
        <f t="shared" si="4"/>
        <v>0.14000000000000001</v>
      </c>
      <c r="L91" s="2" t="s">
        <v>13</v>
      </c>
      <c r="M91" s="2" t="s">
        <v>14</v>
      </c>
    </row>
    <row r="92" spans="1:13" ht="30" customHeight="1" x14ac:dyDescent="0.3">
      <c r="A92" s="25" t="s">
        <v>114</v>
      </c>
      <c r="B92" s="25" t="s">
        <v>111</v>
      </c>
      <c r="C92" s="25" t="s">
        <v>98</v>
      </c>
      <c r="D92" s="26">
        <v>1</v>
      </c>
      <c r="E92" s="27">
        <v>378.71</v>
      </c>
      <c r="F92" s="27">
        <v>0</v>
      </c>
      <c r="G92" s="28">
        <v>14</v>
      </c>
      <c r="H92" s="28">
        <v>28</v>
      </c>
      <c r="I92" s="29">
        <v>6.8500000000000005E-2</v>
      </c>
      <c r="J92" s="31">
        <f t="shared" si="3"/>
        <v>2</v>
      </c>
      <c r="K92" s="32">
        <f t="shared" si="4"/>
        <v>0.14000000000000001</v>
      </c>
      <c r="L92" s="2" t="s">
        <v>13</v>
      </c>
      <c r="M92" s="2" t="s">
        <v>14</v>
      </c>
    </row>
    <row r="93" spans="1:13" ht="30" customHeight="1" x14ac:dyDescent="0.3">
      <c r="A93" s="25" t="s">
        <v>134</v>
      </c>
      <c r="B93" s="25" t="s">
        <v>111</v>
      </c>
      <c r="C93" s="25" t="s">
        <v>98</v>
      </c>
      <c r="D93" s="26">
        <v>1</v>
      </c>
      <c r="E93" s="27">
        <v>850.7</v>
      </c>
      <c r="F93" s="27">
        <v>0</v>
      </c>
      <c r="G93" s="28">
        <v>30</v>
      </c>
      <c r="H93" s="28">
        <v>60</v>
      </c>
      <c r="I93" s="29">
        <v>6.8500000000000005E-2</v>
      </c>
      <c r="J93" s="31">
        <f t="shared" si="3"/>
        <v>2</v>
      </c>
      <c r="K93" s="32">
        <f t="shared" si="4"/>
        <v>0.14000000000000001</v>
      </c>
      <c r="L93" s="2" t="s">
        <v>13</v>
      </c>
      <c r="M93" s="2" t="s">
        <v>14</v>
      </c>
    </row>
    <row r="94" spans="1:13" ht="30" customHeight="1" x14ac:dyDescent="0.3">
      <c r="A94" s="25" t="s">
        <v>115</v>
      </c>
      <c r="B94" s="25" t="s">
        <v>109</v>
      </c>
      <c r="C94" s="25" t="s">
        <v>98</v>
      </c>
      <c r="D94" s="26">
        <v>3</v>
      </c>
      <c r="E94" s="27">
        <v>463.51</v>
      </c>
      <c r="F94" s="27">
        <v>339.66</v>
      </c>
      <c r="G94" s="28">
        <v>90</v>
      </c>
      <c r="H94" s="28">
        <v>90</v>
      </c>
      <c r="I94" s="29">
        <v>0.16816</v>
      </c>
      <c r="J94" s="31">
        <f t="shared" si="3"/>
        <v>1</v>
      </c>
      <c r="K94" s="32">
        <f t="shared" si="4"/>
        <v>0.17</v>
      </c>
      <c r="L94" s="2" t="s">
        <v>13</v>
      </c>
      <c r="M94" s="2" t="s">
        <v>14</v>
      </c>
    </row>
    <row r="95" spans="1:13" ht="30" customHeight="1" x14ac:dyDescent="0.3">
      <c r="A95" s="25" t="s">
        <v>140</v>
      </c>
      <c r="B95" s="25" t="s">
        <v>109</v>
      </c>
      <c r="C95" s="25" t="s">
        <v>98</v>
      </c>
      <c r="D95" s="26">
        <v>91</v>
      </c>
      <c r="E95" s="27">
        <v>41433.379999999997</v>
      </c>
      <c r="F95" s="27">
        <v>32006.15</v>
      </c>
      <c r="G95" s="28">
        <v>6075</v>
      </c>
      <c r="H95" s="28">
        <v>8150</v>
      </c>
      <c r="I95" s="29">
        <v>0.1</v>
      </c>
      <c r="J95" s="31">
        <f t="shared" si="3"/>
        <v>2</v>
      </c>
      <c r="K95" s="32">
        <f t="shared" si="4"/>
        <v>0.2</v>
      </c>
      <c r="L95" s="2" t="s">
        <v>13</v>
      </c>
      <c r="M95" s="2" t="s">
        <v>14</v>
      </c>
    </row>
    <row r="96" spans="1:13" ht="30" customHeight="1" x14ac:dyDescent="0.3">
      <c r="A96" s="25" t="s">
        <v>151</v>
      </c>
      <c r="B96" s="25" t="s">
        <v>109</v>
      </c>
      <c r="C96" s="25" t="s">
        <v>98</v>
      </c>
      <c r="D96" s="26">
        <v>888</v>
      </c>
      <c r="E96" s="27">
        <v>149549.87</v>
      </c>
      <c r="F96" s="27">
        <v>72280.77</v>
      </c>
      <c r="G96" s="28">
        <v>29594</v>
      </c>
      <c r="H96" s="28">
        <v>35923</v>
      </c>
      <c r="I96" s="29">
        <v>0.16666</v>
      </c>
      <c r="J96" s="31">
        <f t="shared" si="3"/>
        <v>2</v>
      </c>
      <c r="K96" s="32">
        <f t="shared" si="4"/>
        <v>0.33</v>
      </c>
      <c r="L96" s="2" t="s">
        <v>13</v>
      </c>
      <c r="M96" s="2" t="s">
        <v>14</v>
      </c>
    </row>
    <row r="97" spans="1:13" ht="30" customHeight="1" x14ac:dyDescent="0.3">
      <c r="A97" s="25" t="s">
        <v>108</v>
      </c>
      <c r="B97" s="25" t="s">
        <v>109</v>
      </c>
      <c r="C97" s="25" t="s">
        <v>98</v>
      </c>
      <c r="D97" s="26">
        <v>2135</v>
      </c>
      <c r="E97" s="27">
        <v>607066.18000000005</v>
      </c>
      <c r="F97" s="27">
        <v>145793.31</v>
      </c>
      <c r="G97" s="28">
        <v>65586</v>
      </c>
      <c r="H97" s="28">
        <v>110761</v>
      </c>
      <c r="I97" s="29">
        <v>0.16816</v>
      </c>
      <c r="J97" s="31">
        <f t="shared" si="3"/>
        <v>2</v>
      </c>
      <c r="K97" s="32">
        <f t="shared" si="4"/>
        <v>0.34</v>
      </c>
      <c r="L97" s="2" t="s">
        <v>13</v>
      </c>
      <c r="M97" s="2" t="s">
        <v>14</v>
      </c>
    </row>
    <row r="98" spans="1:13" ht="30" customHeight="1" x14ac:dyDescent="0.3">
      <c r="A98" s="25" t="s">
        <v>130</v>
      </c>
      <c r="B98" s="25" t="s">
        <v>109</v>
      </c>
      <c r="C98" s="25" t="s">
        <v>98</v>
      </c>
      <c r="D98" s="26">
        <v>195</v>
      </c>
      <c r="E98" s="27">
        <v>32319.41</v>
      </c>
      <c r="F98" s="27">
        <v>25615.45</v>
      </c>
      <c r="G98" s="28">
        <v>6514</v>
      </c>
      <c r="H98" s="28">
        <v>8478</v>
      </c>
      <c r="I98" s="29">
        <v>0.16816</v>
      </c>
      <c r="J98" s="31">
        <f t="shared" si="3"/>
        <v>2</v>
      </c>
      <c r="K98" s="32">
        <f t="shared" ref="K98:K120" si="5">ROUND(J98*I98,2)</f>
        <v>0.34</v>
      </c>
      <c r="L98" s="2" t="s">
        <v>13</v>
      </c>
      <c r="M98" s="2" t="s">
        <v>14</v>
      </c>
    </row>
    <row r="99" spans="1:13" ht="30" customHeight="1" x14ac:dyDescent="0.3">
      <c r="A99" s="25" t="s">
        <v>120</v>
      </c>
      <c r="B99" s="25" t="s">
        <v>109</v>
      </c>
      <c r="C99" s="25" t="s">
        <v>98</v>
      </c>
      <c r="D99" s="26">
        <v>109</v>
      </c>
      <c r="E99" s="27">
        <v>18661.22</v>
      </c>
      <c r="F99" s="27">
        <v>12861.93</v>
      </c>
      <c r="G99" s="28">
        <v>3501</v>
      </c>
      <c r="H99" s="28">
        <v>4539</v>
      </c>
      <c r="I99" s="29">
        <v>0.16816</v>
      </c>
      <c r="J99" s="31">
        <f t="shared" si="3"/>
        <v>2</v>
      </c>
      <c r="K99" s="32">
        <f t="shared" si="5"/>
        <v>0.34</v>
      </c>
      <c r="L99" s="2" t="s">
        <v>13</v>
      </c>
      <c r="M99" s="2" t="s">
        <v>14</v>
      </c>
    </row>
    <row r="100" spans="1:13" ht="30" customHeight="1" x14ac:dyDescent="0.3">
      <c r="A100" s="25" t="s">
        <v>142</v>
      </c>
      <c r="B100" s="25" t="s">
        <v>109</v>
      </c>
      <c r="C100" s="25" t="s">
        <v>98</v>
      </c>
      <c r="D100" s="26">
        <v>62</v>
      </c>
      <c r="E100" s="27">
        <v>4391.84</v>
      </c>
      <c r="F100" s="27">
        <v>2803.89</v>
      </c>
      <c r="G100" s="28">
        <v>1950</v>
      </c>
      <c r="H100" s="28">
        <v>2250</v>
      </c>
      <c r="I100" s="29">
        <v>0.16816</v>
      </c>
      <c r="J100" s="31">
        <f t="shared" si="3"/>
        <v>2</v>
      </c>
      <c r="K100" s="32">
        <f t="shared" si="5"/>
        <v>0.34</v>
      </c>
      <c r="L100" s="2" t="s">
        <v>13</v>
      </c>
      <c r="M100" s="2" t="s">
        <v>14</v>
      </c>
    </row>
    <row r="101" spans="1:13" ht="30" customHeight="1" x14ac:dyDescent="0.3">
      <c r="A101" s="25" t="s">
        <v>143</v>
      </c>
      <c r="B101" s="25" t="s">
        <v>109</v>
      </c>
      <c r="C101" s="25" t="s">
        <v>98</v>
      </c>
      <c r="D101" s="26">
        <v>6</v>
      </c>
      <c r="E101" s="27">
        <v>1709.03</v>
      </c>
      <c r="F101" s="27">
        <v>245.9</v>
      </c>
      <c r="G101" s="28">
        <v>195</v>
      </c>
      <c r="H101" s="28">
        <v>240</v>
      </c>
      <c r="I101" s="29">
        <v>0.16816</v>
      </c>
      <c r="J101" s="31">
        <f t="shared" si="3"/>
        <v>2</v>
      </c>
      <c r="K101" s="32">
        <f t="shared" si="5"/>
        <v>0.34</v>
      </c>
      <c r="L101" s="2" t="s">
        <v>13</v>
      </c>
      <c r="M101" s="2" t="s">
        <v>14</v>
      </c>
    </row>
    <row r="102" spans="1:13" ht="30" customHeight="1" x14ac:dyDescent="0.3">
      <c r="A102" s="25" t="s">
        <v>100</v>
      </c>
      <c r="B102" s="25" t="s">
        <v>101</v>
      </c>
      <c r="C102" s="25" t="s">
        <v>98</v>
      </c>
      <c r="D102" s="26">
        <v>3</v>
      </c>
      <c r="E102" s="27">
        <v>1440.63</v>
      </c>
      <c r="F102" s="27">
        <v>1440.63</v>
      </c>
      <c r="G102" s="28">
        <v>90</v>
      </c>
      <c r="H102" s="28">
        <v>90</v>
      </c>
      <c r="I102" s="29">
        <v>0.39404</v>
      </c>
      <c r="J102" s="31">
        <f t="shared" si="3"/>
        <v>1</v>
      </c>
      <c r="K102" s="32">
        <f t="shared" si="5"/>
        <v>0.39</v>
      </c>
      <c r="L102" s="2" t="s">
        <v>13</v>
      </c>
      <c r="M102" s="2" t="s">
        <v>14</v>
      </c>
    </row>
    <row r="103" spans="1:13" ht="30" customHeight="1" x14ac:dyDescent="0.3">
      <c r="A103" s="25" t="s">
        <v>124</v>
      </c>
      <c r="B103" s="25" t="s">
        <v>109</v>
      </c>
      <c r="C103" s="25" t="s">
        <v>98</v>
      </c>
      <c r="D103" s="26">
        <v>11</v>
      </c>
      <c r="E103" s="27">
        <v>248.49</v>
      </c>
      <c r="F103" s="27">
        <v>248.49</v>
      </c>
      <c r="G103" s="28">
        <v>330</v>
      </c>
      <c r="H103" s="28">
        <v>330</v>
      </c>
      <c r="I103" s="29">
        <v>0.43476999999999999</v>
      </c>
      <c r="J103" s="31">
        <f t="shared" si="3"/>
        <v>1</v>
      </c>
      <c r="K103" s="32">
        <f t="shared" si="5"/>
        <v>0.43</v>
      </c>
      <c r="L103" s="2" t="s">
        <v>13</v>
      </c>
      <c r="M103" s="2" t="s">
        <v>14</v>
      </c>
    </row>
    <row r="104" spans="1:13" ht="30" customHeight="1" x14ac:dyDescent="0.3">
      <c r="A104" s="25" t="s">
        <v>131</v>
      </c>
      <c r="B104" s="25" t="s">
        <v>109</v>
      </c>
      <c r="C104" s="25" t="s">
        <v>98</v>
      </c>
      <c r="D104" s="26">
        <v>228</v>
      </c>
      <c r="E104" s="27">
        <v>96331.29</v>
      </c>
      <c r="F104" s="27">
        <v>50602.81</v>
      </c>
      <c r="G104" s="28">
        <v>8497</v>
      </c>
      <c r="H104" s="28">
        <v>22936</v>
      </c>
      <c r="I104" s="29">
        <v>0.16816</v>
      </c>
      <c r="J104" s="31">
        <f t="shared" si="3"/>
        <v>3</v>
      </c>
      <c r="K104" s="32">
        <f t="shared" si="5"/>
        <v>0.5</v>
      </c>
      <c r="L104" s="2" t="s">
        <v>13</v>
      </c>
      <c r="M104" s="2" t="s">
        <v>14</v>
      </c>
    </row>
    <row r="105" spans="1:13" ht="30" customHeight="1" x14ac:dyDescent="0.3">
      <c r="A105" s="25" t="s">
        <v>102</v>
      </c>
      <c r="B105" s="25" t="s">
        <v>97</v>
      </c>
      <c r="C105" s="25" t="s">
        <v>98</v>
      </c>
      <c r="D105" s="26">
        <v>3</v>
      </c>
      <c r="E105" s="27">
        <v>212.21</v>
      </c>
      <c r="F105" s="27">
        <v>210.97</v>
      </c>
      <c r="G105" s="28">
        <v>252</v>
      </c>
      <c r="H105" s="28">
        <v>252</v>
      </c>
      <c r="I105" s="29">
        <v>0.65856999999999999</v>
      </c>
      <c r="J105" s="31">
        <f t="shared" si="3"/>
        <v>1</v>
      </c>
      <c r="K105" s="32">
        <f t="shared" si="5"/>
        <v>0.66</v>
      </c>
      <c r="L105" s="2" t="s">
        <v>13</v>
      </c>
      <c r="M105" s="2" t="s">
        <v>14</v>
      </c>
    </row>
    <row r="106" spans="1:13" ht="30" customHeight="1" x14ac:dyDescent="0.3">
      <c r="A106" s="25" t="s">
        <v>125</v>
      </c>
      <c r="B106" s="25" t="s">
        <v>126</v>
      </c>
      <c r="C106" s="25" t="s">
        <v>98</v>
      </c>
      <c r="D106" s="26">
        <v>1</v>
      </c>
      <c r="E106" s="27">
        <v>89.75</v>
      </c>
      <c r="F106" s="27">
        <v>54.1</v>
      </c>
      <c r="G106" s="28">
        <v>45</v>
      </c>
      <c r="H106" s="28">
        <v>90</v>
      </c>
      <c r="I106" s="29">
        <v>0.37780999999999998</v>
      </c>
      <c r="J106" s="31">
        <f t="shared" si="3"/>
        <v>2</v>
      </c>
      <c r="K106" s="32">
        <f t="shared" si="5"/>
        <v>0.76</v>
      </c>
      <c r="L106" s="2" t="s">
        <v>13</v>
      </c>
      <c r="M106" s="2" t="s">
        <v>14</v>
      </c>
    </row>
    <row r="107" spans="1:13" ht="30" customHeight="1" x14ac:dyDescent="0.3">
      <c r="A107" s="25" t="s">
        <v>99</v>
      </c>
      <c r="B107" s="25" t="s">
        <v>97</v>
      </c>
      <c r="C107" s="25" t="s">
        <v>98</v>
      </c>
      <c r="D107" s="26">
        <v>1</v>
      </c>
      <c r="E107" s="27">
        <v>35.229999999999997</v>
      </c>
      <c r="F107" s="27">
        <v>35.229999999999997</v>
      </c>
      <c r="G107" s="28">
        <v>28</v>
      </c>
      <c r="H107" s="28">
        <v>56</v>
      </c>
      <c r="I107" s="29">
        <v>0.60214000000000001</v>
      </c>
      <c r="J107" s="31">
        <f t="shared" si="3"/>
        <v>2</v>
      </c>
      <c r="K107" s="32">
        <f t="shared" si="5"/>
        <v>1.2</v>
      </c>
      <c r="L107" s="2" t="s">
        <v>13</v>
      </c>
      <c r="M107" s="2" t="s">
        <v>14</v>
      </c>
    </row>
    <row r="108" spans="1:13" ht="30" customHeight="1" x14ac:dyDescent="0.3">
      <c r="A108" s="25" t="s">
        <v>96</v>
      </c>
      <c r="B108" s="25" t="s">
        <v>97</v>
      </c>
      <c r="C108" s="25" t="s">
        <v>98</v>
      </c>
      <c r="D108" s="26">
        <v>1</v>
      </c>
      <c r="E108" s="27">
        <v>61.96</v>
      </c>
      <c r="F108" s="27">
        <v>45.6</v>
      </c>
      <c r="G108" s="28">
        <v>28</v>
      </c>
      <c r="H108" s="28">
        <v>56</v>
      </c>
      <c r="I108" s="29">
        <v>0.74570999999999998</v>
      </c>
      <c r="J108" s="31">
        <f t="shared" si="3"/>
        <v>2</v>
      </c>
      <c r="K108" s="32">
        <f t="shared" si="5"/>
        <v>1.49</v>
      </c>
      <c r="L108" s="2" t="s">
        <v>13</v>
      </c>
      <c r="M108" s="2" t="s">
        <v>14</v>
      </c>
    </row>
    <row r="109" spans="1:13" ht="30" customHeight="1" x14ac:dyDescent="0.3">
      <c r="A109" s="25" t="s">
        <v>103</v>
      </c>
      <c r="B109" s="25" t="s">
        <v>104</v>
      </c>
      <c r="C109" s="25" t="s">
        <v>98</v>
      </c>
      <c r="D109" s="26">
        <v>1</v>
      </c>
      <c r="E109" s="27">
        <v>185</v>
      </c>
      <c r="F109" s="27">
        <v>0</v>
      </c>
      <c r="G109" s="28">
        <v>30</v>
      </c>
      <c r="H109" s="28">
        <v>30</v>
      </c>
      <c r="I109" s="29">
        <v>1.94357</v>
      </c>
      <c r="J109" s="31">
        <f t="shared" si="3"/>
        <v>1</v>
      </c>
      <c r="K109" s="32">
        <f t="shared" si="5"/>
        <v>1.94</v>
      </c>
      <c r="L109" s="2" t="s">
        <v>13</v>
      </c>
      <c r="M109" s="2" t="s">
        <v>14</v>
      </c>
    </row>
    <row r="110" spans="1:13" ht="30" customHeight="1" x14ac:dyDescent="0.3">
      <c r="A110" s="25" t="s">
        <v>117</v>
      </c>
      <c r="B110" s="25" t="s">
        <v>107</v>
      </c>
      <c r="C110" s="25" t="s">
        <v>98</v>
      </c>
      <c r="D110" s="26">
        <v>2</v>
      </c>
      <c r="E110" s="27">
        <v>1784.02</v>
      </c>
      <c r="F110" s="27">
        <v>1784.02</v>
      </c>
      <c r="G110" s="28">
        <v>190</v>
      </c>
      <c r="H110" s="28">
        <v>190</v>
      </c>
      <c r="I110" s="29">
        <v>2.4822500000000001</v>
      </c>
      <c r="J110" s="31">
        <f t="shared" si="3"/>
        <v>1</v>
      </c>
      <c r="K110" s="32">
        <f t="shared" si="5"/>
        <v>2.48</v>
      </c>
      <c r="L110" s="2" t="s">
        <v>13</v>
      </c>
      <c r="M110" s="2" t="s">
        <v>14</v>
      </c>
    </row>
    <row r="111" spans="1:13" ht="30" customHeight="1" x14ac:dyDescent="0.3">
      <c r="A111" s="25" t="s">
        <v>146</v>
      </c>
      <c r="B111" s="25" t="s">
        <v>104</v>
      </c>
      <c r="C111" s="25" t="s">
        <v>98</v>
      </c>
      <c r="D111" s="26">
        <v>16</v>
      </c>
      <c r="E111" s="27">
        <v>5619.56</v>
      </c>
      <c r="F111" s="27">
        <v>4084.03</v>
      </c>
      <c r="G111" s="28">
        <v>480</v>
      </c>
      <c r="H111" s="28">
        <v>600</v>
      </c>
      <c r="I111" s="29">
        <v>1.94357</v>
      </c>
      <c r="J111" s="31">
        <f t="shared" si="3"/>
        <v>2</v>
      </c>
      <c r="K111" s="32">
        <f t="shared" si="5"/>
        <v>3.89</v>
      </c>
      <c r="L111" s="2" t="s">
        <v>13</v>
      </c>
      <c r="M111" s="2" t="s">
        <v>14</v>
      </c>
    </row>
    <row r="112" spans="1:13" ht="30" customHeight="1" x14ac:dyDescent="0.3">
      <c r="A112" s="25" t="s">
        <v>138</v>
      </c>
      <c r="B112" s="25" t="s">
        <v>104</v>
      </c>
      <c r="C112" s="25" t="s">
        <v>98</v>
      </c>
      <c r="D112" s="26">
        <v>2</v>
      </c>
      <c r="E112" s="27">
        <v>1584.96</v>
      </c>
      <c r="F112" s="27">
        <v>1584.96</v>
      </c>
      <c r="G112" s="28">
        <v>80</v>
      </c>
      <c r="H112" s="28">
        <v>160</v>
      </c>
      <c r="I112" s="29">
        <v>1.94357</v>
      </c>
      <c r="J112" s="31">
        <f t="shared" si="3"/>
        <v>2</v>
      </c>
      <c r="K112" s="32">
        <f t="shared" si="5"/>
        <v>3.89</v>
      </c>
      <c r="L112" s="2" t="s">
        <v>13</v>
      </c>
      <c r="M112" s="2" t="s">
        <v>14</v>
      </c>
    </row>
    <row r="113" spans="1:13" ht="30" customHeight="1" x14ac:dyDescent="0.3">
      <c r="A113" s="25" t="s">
        <v>105</v>
      </c>
      <c r="B113" s="25" t="s">
        <v>104</v>
      </c>
      <c r="C113" s="25" t="s">
        <v>98</v>
      </c>
      <c r="D113" s="26">
        <v>7</v>
      </c>
      <c r="E113" s="27">
        <v>2863.06</v>
      </c>
      <c r="F113" s="27">
        <v>1544.57</v>
      </c>
      <c r="G113" s="28">
        <v>210</v>
      </c>
      <c r="H113" s="28">
        <v>240</v>
      </c>
      <c r="I113" s="29">
        <v>1.94357</v>
      </c>
      <c r="J113" s="31">
        <f t="shared" si="3"/>
        <v>2</v>
      </c>
      <c r="K113" s="32">
        <f t="shared" si="5"/>
        <v>3.89</v>
      </c>
      <c r="L113" s="2" t="s">
        <v>13</v>
      </c>
      <c r="M113" s="2" t="s">
        <v>14</v>
      </c>
    </row>
    <row r="114" spans="1:13" ht="30" customHeight="1" x14ac:dyDescent="0.3">
      <c r="A114" s="25" t="s">
        <v>122</v>
      </c>
      <c r="B114" s="25" t="s">
        <v>104</v>
      </c>
      <c r="C114" s="25" t="s">
        <v>98</v>
      </c>
      <c r="D114" s="26">
        <v>1</v>
      </c>
      <c r="E114" s="27">
        <v>268.5</v>
      </c>
      <c r="F114" s="27">
        <v>268.5</v>
      </c>
      <c r="G114" s="28">
        <v>30</v>
      </c>
      <c r="H114" s="28">
        <v>60</v>
      </c>
      <c r="I114" s="29">
        <v>1.94357</v>
      </c>
      <c r="J114" s="31">
        <f t="shared" si="3"/>
        <v>2</v>
      </c>
      <c r="K114" s="32">
        <f t="shared" si="5"/>
        <v>3.89</v>
      </c>
      <c r="L114" s="2" t="s">
        <v>13</v>
      </c>
      <c r="M114" s="2" t="s">
        <v>14</v>
      </c>
    </row>
    <row r="115" spans="1:13" ht="30" customHeight="1" x14ac:dyDescent="0.3">
      <c r="A115" s="25" t="s">
        <v>147</v>
      </c>
      <c r="B115" s="25" t="s">
        <v>107</v>
      </c>
      <c r="C115" s="25" t="s">
        <v>98</v>
      </c>
      <c r="D115" s="26">
        <v>17</v>
      </c>
      <c r="E115" s="27">
        <v>9415.77</v>
      </c>
      <c r="F115" s="27">
        <v>9222.84</v>
      </c>
      <c r="G115" s="28">
        <v>950</v>
      </c>
      <c r="H115" s="28">
        <v>1040</v>
      </c>
      <c r="I115" s="29">
        <v>2.4822500000000001</v>
      </c>
      <c r="J115" s="31">
        <f t="shared" si="3"/>
        <v>2</v>
      </c>
      <c r="K115" s="32">
        <f t="shared" si="5"/>
        <v>4.96</v>
      </c>
      <c r="L115" s="2" t="s">
        <v>13</v>
      </c>
      <c r="M115" s="2" t="s">
        <v>14</v>
      </c>
    </row>
    <row r="116" spans="1:13" ht="30" customHeight="1" x14ac:dyDescent="0.3">
      <c r="A116" s="25" t="s">
        <v>123</v>
      </c>
      <c r="B116" s="25" t="s">
        <v>107</v>
      </c>
      <c r="C116" s="25" t="s">
        <v>98</v>
      </c>
      <c r="D116" s="26">
        <v>5</v>
      </c>
      <c r="E116" s="27">
        <v>9663.07</v>
      </c>
      <c r="F116" s="27">
        <v>8866.64</v>
      </c>
      <c r="G116" s="28">
        <v>334</v>
      </c>
      <c r="H116" s="28">
        <v>654</v>
      </c>
      <c r="I116" s="29">
        <v>2.4822500000000001</v>
      </c>
      <c r="J116" s="31">
        <f t="shared" si="3"/>
        <v>2</v>
      </c>
      <c r="K116" s="32">
        <f t="shared" si="5"/>
        <v>4.96</v>
      </c>
      <c r="L116" s="2" t="s">
        <v>13</v>
      </c>
      <c r="M116" s="2" t="s">
        <v>14</v>
      </c>
    </row>
    <row r="117" spans="1:13" ht="30" customHeight="1" x14ac:dyDescent="0.3">
      <c r="A117" s="25" t="s">
        <v>106</v>
      </c>
      <c r="B117" s="25" t="s">
        <v>107</v>
      </c>
      <c r="C117" s="25" t="s">
        <v>98</v>
      </c>
      <c r="D117" s="26">
        <v>9</v>
      </c>
      <c r="E117" s="27">
        <v>4197.63</v>
      </c>
      <c r="F117" s="27">
        <v>4197.63</v>
      </c>
      <c r="G117" s="28">
        <v>256</v>
      </c>
      <c r="H117" s="28">
        <v>316</v>
      </c>
      <c r="I117" s="29">
        <v>2.4822500000000001</v>
      </c>
      <c r="J117" s="31">
        <f t="shared" si="3"/>
        <v>2</v>
      </c>
      <c r="K117" s="32">
        <f t="shared" si="5"/>
        <v>4.96</v>
      </c>
      <c r="L117" s="2" t="s">
        <v>13</v>
      </c>
      <c r="M117" s="2" t="s">
        <v>14</v>
      </c>
    </row>
    <row r="118" spans="1:13" ht="30" customHeight="1" x14ac:dyDescent="0.3">
      <c r="A118" s="25" t="s">
        <v>139</v>
      </c>
      <c r="B118" s="25" t="s">
        <v>107</v>
      </c>
      <c r="C118" s="25" t="s">
        <v>98</v>
      </c>
      <c r="D118" s="26">
        <v>8</v>
      </c>
      <c r="E118" s="27">
        <v>5060.3100000000004</v>
      </c>
      <c r="F118" s="27">
        <v>4163.3999999999996</v>
      </c>
      <c r="G118" s="28">
        <v>228</v>
      </c>
      <c r="H118" s="28">
        <v>298</v>
      </c>
      <c r="I118" s="29">
        <v>2.4822500000000001</v>
      </c>
      <c r="J118" s="31">
        <f t="shared" si="3"/>
        <v>2</v>
      </c>
      <c r="K118" s="32">
        <f t="shared" si="5"/>
        <v>4.96</v>
      </c>
      <c r="L118" s="2" t="s">
        <v>13</v>
      </c>
      <c r="M118" s="2" t="s">
        <v>14</v>
      </c>
    </row>
    <row r="119" spans="1:13" ht="30" customHeight="1" x14ac:dyDescent="0.3">
      <c r="A119" s="25" t="s">
        <v>135</v>
      </c>
      <c r="B119" s="25" t="s">
        <v>119</v>
      </c>
      <c r="C119" s="25" t="s">
        <v>98</v>
      </c>
      <c r="D119" s="26">
        <v>9</v>
      </c>
      <c r="E119" s="27">
        <v>4189.6000000000004</v>
      </c>
      <c r="F119" s="27">
        <v>4189.6000000000004</v>
      </c>
      <c r="G119" s="28">
        <v>270</v>
      </c>
      <c r="H119" s="28">
        <v>300</v>
      </c>
      <c r="I119" s="29">
        <v>13.836499999999999</v>
      </c>
      <c r="J119" s="31">
        <f t="shared" si="3"/>
        <v>2</v>
      </c>
      <c r="K119" s="32">
        <f t="shared" si="5"/>
        <v>27.67</v>
      </c>
      <c r="L119" s="2" t="s">
        <v>13</v>
      </c>
      <c r="M119" s="2" t="s">
        <v>14</v>
      </c>
    </row>
    <row r="120" spans="1:13" ht="30" customHeight="1" x14ac:dyDescent="0.3">
      <c r="A120" s="25" t="s">
        <v>136</v>
      </c>
      <c r="B120" s="25" t="s">
        <v>137</v>
      </c>
      <c r="C120" s="25" t="s">
        <v>98</v>
      </c>
      <c r="D120" s="26">
        <v>4</v>
      </c>
      <c r="E120" s="27">
        <v>6230.55</v>
      </c>
      <c r="F120" s="27">
        <v>6230.55</v>
      </c>
      <c r="G120" s="28">
        <v>180</v>
      </c>
      <c r="H120" s="28">
        <v>450</v>
      </c>
      <c r="I120" s="29">
        <v>13.836499999999999</v>
      </c>
      <c r="J120" s="31">
        <f t="shared" si="3"/>
        <v>3</v>
      </c>
      <c r="K120" s="32">
        <f t="shared" si="5"/>
        <v>41.51</v>
      </c>
      <c r="L120" s="2" t="s">
        <v>13</v>
      </c>
      <c r="M120" s="2" t="s">
        <v>14</v>
      </c>
    </row>
    <row r="121" spans="1:13" ht="30" customHeight="1" x14ac:dyDescent="0.3">
      <c r="A121" s="25" t="s">
        <v>127</v>
      </c>
      <c r="B121" s="25" t="s">
        <v>109</v>
      </c>
      <c r="C121" s="25" t="s">
        <v>98</v>
      </c>
      <c r="D121" s="26">
        <v>1</v>
      </c>
      <c r="E121" s="27">
        <v>454</v>
      </c>
      <c r="F121" s="27">
        <v>440.62</v>
      </c>
      <c r="G121" s="28">
        <v>90</v>
      </c>
      <c r="H121" s="28">
        <v>90</v>
      </c>
      <c r="I121" s="29" t="s">
        <v>1637</v>
      </c>
      <c r="J121" s="31">
        <f t="shared" si="3"/>
        <v>1</v>
      </c>
      <c r="K121" s="32" t="s">
        <v>1637</v>
      </c>
      <c r="L121" s="2" t="s">
        <v>13</v>
      </c>
      <c r="M121" s="2" t="s">
        <v>14</v>
      </c>
    </row>
    <row r="122" spans="1:13" ht="30" customHeight="1" x14ac:dyDescent="0.3">
      <c r="A122" s="25" t="s">
        <v>219</v>
      </c>
      <c r="B122" s="25" t="s">
        <v>220</v>
      </c>
      <c r="C122" s="25" t="s">
        <v>158</v>
      </c>
      <c r="D122" s="26">
        <v>1</v>
      </c>
      <c r="E122" s="27">
        <v>14.15</v>
      </c>
      <c r="F122" s="27">
        <v>2.08</v>
      </c>
      <c r="G122" s="28">
        <v>15</v>
      </c>
      <c r="H122" s="28">
        <v>15</v>
      </c>
      <c r="I122" s="29">
        <v>0</v>
      </c>
      <c r="J122" s="31">
        <f t="shared" si="3"/>
        <v>1</v>
      </c>
      <c r="K122" s="32">
        <f t="shared" ref="K122:K153" si="6">ROUND(J122*I122,2)</f>
        <v>0</v>
      </c>
      <c r="L122" s="2" t="s">
        <v>13</v>
      </c>
      <c r="M122" s="2" t="s">
        <v>14</v>
      </c>
    </row>
    <row r="123" spans="1:13" ht="30" customHeight="1" x14ac:dyDescent="0.3">
      <c r="A123" s="25" t="s">
        <v>241</v>
      </c>
      <c r="B123" s="25" t="s">
        <v>242</v>
      </c>
      <c r="C123" s="25" t="s">
        <v>158</v>
      </c>
      <c r="D123" s="26">
        <v>1</v>
      </c>
      <c r="E123" s="27">
        <v>20.13</v>
      </c>
      <c r="F123" s="27">
        <v>12.15</v>
      </c>
      <c r="G123" s="28">
        <v>28</v>
      </c>
      <c r="H123" s="28">
        <v>28</v>
      </c>
      <c r="I123" s="29">
        <v>0</v>
      </c>
      <c r="J123" s="31">
        <f t="shared" si="3"/>
        <v>1</v>
      </c>
      <c r="K123" s="32">
        <f t="shared" si="6"/>
        <v>0</v>
      </c>
      <c r="L123" s="2" t="s">
        <v>13</v>
      </c>
      <c r="M123" s="2" t="s">
        <v>14</v>
      </c>
    </row>
    <row r="124" spans="1:13" ht="30" customHeight="1" x14ac:dyDescent="0.3">
      <c r="A124" s="25" t="s">
        <v>175</v>
      </c>
      <c r="B124" s="25" t="s">
        <v>160</v>
      </c>
      <c r="C124" s="25" t="s">
        <v>158</v>
      </c>
      <c r="D124" s="26">
        <v>8</v>
      </c>
      <c r="E124" s="27">
        <v>290.85000000000002</v>
      </c>
      <c r="F124" s="27">
        <v>150.86000000000001</v>
      </c>
      <c r="G124" s="28">
        <v>240</v>
      </c>
      <c r="H124" s="28">
        <v>240</v>
      </c>
      <c r="I124" s="29">
        <v>3.1809999999999998E-2</v>
      </c>
      <c r="J124" s="31">
        <f t="shared" si="3"/>
        <v>1</v>
      </c>
      <c r="K124" s="32">
        <f t="shared" si="6"/>
        <v>0.03</v>
      </c>
      <c r="L124" s="2" t="s">
        <v>13</v>
      </c>
      <c r="M124" s="2" t="s">
        <v>14</v>
      </c>
    </row>
    <row r="125" spans="1:13" ht="30" customHeight="1" x14ac:dyDescent="0.3">
      <c r="A125" s="25" t="s">
        <v>169</v>
      </c>
      <c r="B125" s="25" t="s">
        <v>160</v>
      </c>
      <c r="C125" s="25" t="s">
        <v>158</v>
      </c>
      <c r="D125" s="26">
        <v>1</v>
      </c>
      <c r="E125" s="27">
        <v>148.13999999999999</v>
      </c>
      <c r="F125" s="27">
        <v>148.13999999999999</v>
      </c>
      <c r="G125" s="28">
        <v>90</v>
      </c>
      <c r="H125" s="28">
        <v>90</v>
      </c>
      <c r="I125" s="29">
        <v>2.928E-2</v>
      </c>
      <c r="J125" s="31">
        <f t="shared" si="3"/>
        <v>1</v>
      </c>
      <c r="K125" s="32">
        <f t="shared" si="6"/>
        <v>0.03</v>
      </c>
      <c r="L125" s="2" t="s">
        <v>13</v>
      </c>
      <c r="M125" s="2" t="s">
        <v>14</v>
      </c>
    </row>
    <row r="126" spans="1:13" ht="30" customHeight="1" x14ac:dyDescent="0.3">
      <c r="A126" s="25" t="s">
        <v>178</v>
      </c>
      <c r="B126" s="25" t="s">
        <v>160</v>
      </c>
      <c r="C126" s="25" t="s">
        <v>158</v>
      </c>
      <c r="D126" s="26">
        <v>10</v>
      </c>
      <c r="E126" s="27">
        <v>89.5</v>
      </c>
      <c r="F126" s="27">
        <v>89.5</v>
      </c>
      <c r="G126" s="28">
        <v>305</v>
      </c>
      <c r="H126" s="28">
        <v>305</v>
      </c>
      <c r="I126" s="29">
        <v>2.928E-2</v>
      </c>
      <c r="J126" s="31">
        <f t="shared" si="3"/>
        <v>1</v>
      </c>
      <c r="K126" s="32">
        <f t="shared" si="6"/>
        <v>0.03</v>
      </c>
      <c r="L126" s="2" t="s">
        <v>13</v>
      </c>
      <c r="M126" s="2" t="s">
        <v>14</v>
      </c>
    </row>
    <row r="127" spans="1:13" ht="30" customHeight="1" x14ac:dyDescent="0.3">
      <c r="A127" s="25" t="s">
        <v>221</v>
      </c>
      <c r="B127" s="25" t="s">
        <v>160</v>
      </c>
      <c r="C127" s="25" t="s">
        <v>158</v>
      </c>
      <c r="D127" s="26">
        <v>2</v>
      </c>
      <c r="E127" s="27">
        <v>80.47</v>
      </c>
      <c r="F127" s="27">
        <v>80.47</v>
      </c>
      <c r="G127" s="28">
        <v>90</v>
      </c>
      <c r="H127" s="28">
        <v>90</v>
      </c>
      <c r="I127" s="29">
        <v>2.928E-2</v>
      </c>
      <c r="J127" s="31">
        <f t="shared" si="3"/>
        <v>1</v>
      </c>
      <c r="K127" s="32">
        <f t="shared" si="6"/>
        <v>0.03</v>
      </c>
      <c r="L127" s="2" t="s">
        <v>13</v>
      </c>
      <c r="M127" s="2" t="s">
        <v>14</v>
      </c>
    </row>
    <row r="128" spans="1:13" ht="30" customHeight="1" x14ac:dyDescent="0.3">
      <c r="A128" s="25" t="s">
        <v>202</v>
      </c>
      <c r="B128" s="25" t="s">
        <v>160</v>
      </c>
      <c r="C128" s="25" t="s">
        <v>158</v>
      </c>
      <c r="D128" s="26">
        <v>4</v>
      </c>
      <c r="E128" s="27">
        <v>65.790000000000006</v>
      </c>
      <c r="F128" s="27">
        <v>65.790000000000006</v>
      </c>
      <c r="G128" s="28">
        <v>120</v>
      </c>
      <c r="H128" s="28">
        <v>120</v>
      </c>
      <c r="I128" s="29">
        <v>3.1809999999999998E-2</v>
      </c>
      <c r="J128" s="31">
        <f t="shared" si="3"/>
        <v>1</v>
      </c>
      <c r="K128" s="32">
        <f t="shared" si="6"/>
        <v>0.03</v>
      </c>
      <c r="L128" s="2" t="s">
        <v>13</v>
      </c>
      <c r="M128" s="2" t="s">
        <v>14</v>
      </c>
    </row>
    <row r="129" spans="1:13" ht="30" customHeight="1" x14ac:dyDescent="0.3">
      <c r="A129" s="25" t="s">
        <v>234</v>
      </c>
      <c r="B129" s="25" t="s">
        <v>160</v>
      </c>
      <c r="C129" s="25" t="s">
        <v>158</v>
      </c>
      <c r="D129" s="26">
        <v>10</v>
      </c>
      <c r="E129" s="27">
        <v>838.16</v>
      </c>
      <c r="F129" s="27">
        <v>56.8</v>
      </c>
      <c r="G129" s="28">
        <v>280</v>
      </c>
      <c r="H129" s="28">
        <v>280</v>
      </c>
      <c r="I129" s="29">
        <v>2.928E-2</v>
      </c>
      <c r="J129" s="31">
        <f t="shared" si="3"/>
        <v>1</v>
      </c>
      <c r="K129" s="32">
        <f t="shared" si="6"/>
        <v>0.03</v>
      </c>
      <c r="L129" s="2" t="s">
        <v>13</v>
      </c>
      <c r="M129" s="2" t="s">
        <v>14</v>
      </c>
    </row>
    <row r="130" spans="1:13" ht="30" customHeight="1" x14ac:dyDescent="0.3">
      <c r="A130" s="25" t="s">
        <v>207</v>
      </c>
      <c r="B130" s="25" t="s">
        <v>160</v>
      </c>
      <c r="C130" s="25" t="s">
        <v>158</v>
      </c>
      <c r="D130" s="26">
        <v>3</v>
      </c>
      <c r="E130" s="27">
        <v>359.32</v>
      </c>
      <c r="F130" s="27">
        <v>30.4</v>
      </c>
      <c r="G130" s="28">
        <v>150</v>
      </c>
      <c r="H130" s="28">
        <v>150</v>
      </c>
      <c r="I130" s="29">
        <v>2.928E-2</v>
      </c>
      <c r="J130" s="31">
        <f t="shared" ref="J130:J193" si="7">ROUNDUP(H130/G130,0)</f>
        <v>1</v>
      </c>
      <c r="K130" s="32">
        <f t="shared" si="6"/>
        <v>0.03</v>
      </c>
      <c r="L130" s="2" t="s">
        <v>13</v>
      </c>
      <c r="M130" s="2" t="s">
        <v>14</v>
      </c>
    </row>
    <row r="131" spans="1:13" ht="30" customHeight="1" x14ac:dyDescent="0.3">
      <c r="A131" s="25" t="s">
        <v>174</v>
      </c>
      <c r="B131" s="25" t="s">
        <v>160</v>
      </c>
      <c r="C131" s="25" t="s">
        <v>158</v>
      </c>
      <c r="D131" s="26">
        <v>4</v>
      </c>
      <c r="E131" s="27">
        <v>90.06</v>
      </c>
      <c r="F131" s="27">
        <v>29.98</v>
      </c>
      <c r="G131" s="28">
        <v>120</v>
      </c>
      <c r="H131" s="28">
        <v>120</v>
      </c>
      <c r="I131" s="29">
        <v>3.1809999999999998E-2</v>
      </c>
      <c r="J131" s="31">
        <f t="shared" si="7"/>
        <v>1</v>
      </c>
      <c r="K131" s="32">
        <f t="shared" si="6"/>
        <v>0.03</v>
      </c>
      <c r="L131" s="2" t="s">
        <v>13</v>
      </c>
      <c r="M131" s="2" t="s">
        <v>14</v>
      </c>
    </row>
    <row r="132" spans="1:13" ht="30" customHeight="1" x14ac:dyDescent="0.3">
      <c r="A132" s="25" t="s">
        <v>236</v>
      </c>
      <c r="B132" s="25" t="s">
        <v>160</v>
      </c>
      <c r="C132" s="25" t="s">
        <v>158</v>
      </c>
      <c r="D132" s="26">
        <v>3</v>
      </c>
      <c r="E132" s="27">
        <v>137.46</v>
      </c>
      <c r="F132" s="27">
        <v>17.8</v>
      </c>
      <c r="G132" s="28">
        <v>90</v>
      </c>
      <c r="H132" s="28">
        <v>90</v>
      </c>
      <c r="I132" s="29">
        <v>2.928E-2</v>
      </c>
      <c r="J132" s="31">
        <f t="shared" si="7"/>
        <v>1</v>
      </c>
      <c r="K132" s="32">
        <f t="shared" si="6"/>
        <v>0.03</v>
      </c>
      <c r="L132" s="2" t="s">
        <v>13</v>
      </c>
      <c r="M132" s="2" t="s">
        <v>14</v>
      </c>
    </row>
    <row r="133" spans="1:13" ht="30" customHeight="1" x14ac:dyDescent="0.3">
      <c r="A133" s="25" t="s">
        <v>250</v>
      </c>
      <c r="B133" s="25" t="s">
        <v>160</v>
      </c>
      <c r="C133" s="25" t="s">
        <v>158</v>
      </c>
      <c r="D133" s="26">
        <v>3</v>
      </c>
      <c r="E133" s="27">
        <v>475.91</v>
      </c>
      <c r="F133" s="27">
        <v>10.61</v>
      </c>
      <c r="G133" s="28">
        <v>90</v>
      </c>
      <c r="H133" s="28">
        <v>90</v>
      </c>
      <c r="I133" s="29">
        <v>2.928E-2</v>
      </c>
      <c r="J133" s="31">
        <f t="shared" si="7"/>
        <v>1</v>
      </c>
      <c r="K133" s="32">
        <f t="shared" si="6"/>
        <v>0.03</v>
      </c>
      <c r="L133" s="2" t="s">
        <v>13</v>
      </c>
      <c r="M133" s="2" t="s">
        <v>14</v>
      </c>
    </row>
    <row r="134" spans="1:13" ht="30" customHeight="1" x14ac:dyDescent="0.3">
      <c r="A134" s="25" t="s">
        <v>167</v>
      </c>
      <c r="B134" s="25" t="s">
        <v>160</v>
      </c>
      <c r="C134" s="25" t="s">
        <v>158</v>
      </c>
      <c r="D134" s="26">
        <v>1</v>
      </c>
      <c r="E134" s="27">
        <v>9.6999999999999993</v>
      </c>
      <c r="F134" s="27">
        <v>9.6999999999999993</v>
      </c>
      <c r="G134" s="28">
        <v>30</v>
      </c>
      <c r="H134" s="28">
        <v>30</v>
      </c>
      <c r="I134" s="29">
        <v>2.928E-2</v>
      </c>
      <c r="J134" s="31">
        <f t="shared" si="7"/>
        <v>1</v>
      </c>
      <c r="K134" s="32">
        <f t="shared" si="6"/>
        <v>0.03</v>
      </c>
      <c r="L134" s="2" t="s">
        <v>13</v>
      </c>
      <c r="M134" s="2" t="s">
        <v>14</v>
      </c>
    </row>
    <row r="135" spans="1:13" ht="30" customHeight="1" x14ac:dyDescent="0.3">
      <c r="A135" s="25" t="s">
        <v>159</v>
      </c>
      <c r="B135" s="25" t="s">
        <v>160</v>
      </c>
      <c r="C135" s="25" t="s">
        <v>158</v>
      </c>
      <c r="D135" s="26">
        <v>6</v>
      </c>
      <c r="E135" s="27">
        <v>1357.1</v>
      </c>
      <c r="F135" s="27">
        <v>8.19</v>
      </c>
      <c r="G135" s="28">
        <v>180</v>
      </c>
      <c r="H135" s="28">
        <v>180</v>
      </c>
      <c r="I135" s="29">
        <v>2.928E-2</v>
      </c>
      <c r="J135" s="31">
        <f t="shared" si="7"/>
        <v>1</v>
      </c>
      <c r="K135" s="32">
        <f t="shared" si="6"/>
        <v>0.03</v>
      </c>
      <c r="L135" s="2" t="s">
        <v>13</v>
      </c>
      <c r="M135" s="2" t="s">
        <v>14</v>
      </c>
    </row>
    <row r="136" spans="1:13" ht="30" customHeight="1" x14ac:dyDescent="0.3">
      <c r="A136" s="25" t="s">
        <v>231</v>
      </c>
      <c r="B136" s="25" t="s">
        <v>160</v>
      </c>
      <c r="C136" s="25" t="s">
        <v>158</v>
      </c>
      <c r="D136" s="26">
        <v>1</v>
      </c>
      <c r="E136" s="27">
        <v>168.51</v>
      </c>
      <c r="F136" s="27">
        <v>0</v>
      </c>
      <c r="G136" s="28">
        <v>30</v>
      </c>
      <c r="H136" s="28">
        <v>30</v>
      </c>
      <c r="I136" s="29">
        <v>2.928E-2</v>
      </c>
      <c r="J136" s="31">
        <f t="shared" si="7"/>
        <v>1</v>
      </c>
      <c r="K136" s="32">
        <f t="shared" si="6"/>
        <v>0.03</v>
      </c>
      <c r="L136" s="2" t="s">
        <v>13</v>
      </c>
      <c r="M136" s="2" t="s">
        <v>14</v>
      </c>
    </row>
    <row r="137" spans="1:13" ht="30" customHeight="1" x14ac:dyDescent="0.3">
      <c r="A137" s="25" t="s">
        <v>211</v>
      </c>
      <c r="B137" s="25" t="s">
        <v>162</v>
      </c>
      <c r="C137" s="25" t="s">
        <v>158</v>
      </c>
      <c r="D137" s="26">
        <v>33</v>
      </c>
      <c r="E137" s="27">
        <v>5711.51</v>
      </c>
      <c r="F137" s="27">
        <v>3497.79</v>
      </c>
      <c r="G137" s="28">
        <v>1920</v>
      </c>
      <c r="H137" s="28">
        <v>1920</v>
      </c>
      <c r="I137" s="29">
        <v>3.5189999999999999E-2</v>
      </c>
      <c r="J137" s="31">
        <f t="shared" si="7"/>
        <v>1</v>
      </c>
      <c r="K137" s="32">
        <f t="shared" si="6"/>
        <v>0.04</v>
      </c>
      <c r="L137" s="2" t="s">
        <v>13</v>
      </c>
      <c r="M137" s="2" t="s">
        <v>14</v>
      </c>
    </row>
    <row r="138" spans="1:13" ht="30" customHeight="1" x14ac:dyDescent="0.3">
      <c r="A138" s="25" t="s">
        <v>161</v>
      </c>
      <c r="B138" s="25" t="s">
        <v>162</v>
      </c>
      <c r="C138" s="25" t="s">
        <v>158</v>
      </c>
      <c r="D138" s="26">
        <v>22</v>
      </c>
      <c r="E138" s="27">
        <v>223.59</v>
      </c>
      <c r="F138" s="27">
        <v>218.91</v>
      </c>
      <c r="G138" s="28">
        <v>660</v>
      </c>
      <c r="H138" s="28">
        <v>660</v>
      </c>
      <c r="I138" s="29">
        <v>3.5189999999999999E-2</v>
      </c>
      <c r="J138" s="31">
        <f t="shared" si="7"/>
        <v>1</v>
      </c>
      <c r="K138" s="32">
        <f t="shared" si="6"/>
        <v>0.04</v>
      </c>
      <c r="L138" s="2" t="s">
        <v>13</v>
      </c>
      <c r="M138" s="2" t="s">
        <v>14</v>
      </c>
    </row>
    <row r="139" spans="1:13" ht="30" customHeight="1" x14ac:dyDescent="0.3">
      <c r="A139" s="25" t="s">
        <v>217</v>
      </c>
      <c r="B139" s="25" t="s">
        <v>162</v>
      </c>
      <c r="C139" s="25" t="s">
        <v>158</v>
      </c>
      <c r="D139" s="26">
        <v>12</v>
      </c>
      <c r="E139" s="27">
        <v>157.01</v>
      </c>
      <c r="F139" s="27">
        <v>157.01</v>
      </c>
      <c r="G139" s="28">
        <v>360</v>
      </c>
      <c r="H139" s="28">
        <v>360</v>
      </c>
      <c r="I139" s="29">
        <v>3.5189999999999999E-2</v>
      </c>
      <c r="J139" s="31">
        <f t="shared" si="7"/>
        <v>1</v>
      </c>
      <c r="K139" s="32">
        <f t="shared" si="6"/>
        <v>0.04</v>
      </c>
      <c r="L139" s="2" t="s">
        <v>13</v>
      </c>
      <c r="M139" s="2" t="s">
        <v>14</v>
      </c>
    </row>
    <row r="140" spans="1:13" ht="30" customHeight="1" x14ac:dyDescent="0.3">
      <c r="A140" s="25" t="s">
        <v>203</v>
      </c>
      <c r="B140" s="25" t="s">
        <v>162</v>
      </c>
      <c r="C140" s="25" t="s">
        <v>158</v>
      </c>
      <c r="D140" s="26">
        <v>10</v>
      </c>
      <c r="E140" s="27">
        <v>338.99</v>
      </c>
      <c r="F140" s="27">
        <v>103.87</v>
      </c>
      <c r="G140" s="28">
        <v>430</v>
      </c>
      <c r="H140" s="28">
        <v>430</v>
      </c>
      <c r="I140" s="29">
        <v>3.5189999999999999E-2</v>
      </c>
      <c r="J140" s="31">
        <f t="shared" si="7"/>
        <v>1</v>
      </c>
      <c r="K140" s="32">
        <f t="shared" si="6"/>
        <v>0.04</v>
      </c>
      <c r="L140" s="2" t="s">
        <v>13</v>
      </c>
      <c r="M140" s="2" t="s">
        <v>14</v>
      </c>
    </row>
    <row r="141" spans="1:13" ht="30" customHeight="1" x14ac:dyDescent="0.3">
      <c r="A141" s="25" t="s">
        <v>205</v>
      </c>
      <c r="B141" s="25" t="s">
        <v>162</v>
      </c>
      <c r="C141" s="25" t="s">
        <v>158</v>
      </c>
      <c r="D141" s="26">
        <v>6</v>
      </c>
      <c r="E141" s="27">
        <v>60.96</v>
      </c>
      <c r="F141" s="27">
        <v>50.57</v>
      </c>
      <c r="G141" s="28">
        <v>194</v>
      </c>
      <c r="H141" s="28">
        <v>194</v>
      </c>
      <c r="I141" s="29">
        <v>3.5189999999999999E-2</v>
      </c>
      <c r="J141" s="31">
        <f t="shared" si="7"/>
        <v>1</v>
      </c>
      <c r="K141" s="32">
        <f t="shared" si="6"/>
        <v>0.04</v>
      </c>
      <c r="L141" s="2" t="s">
        <v>13</v>
      </c>
      <c r="M141" s="2" t="s">
        <v>14</v>
      </c>
    </row>
    <row r="142" spans="1:13" ht="30" customHeight="1" x14ac:dyDescent="0.3">
      <c r="A142" s="25" t="s">
        <v>210</v>
      </c>
      <c r="B142" s="25" t="s">
        <v>162</v>
      </c>
      <c r="C142" s="25" t="s">
        <v>158</v>
      </c>
      <c r="D142" s="26">
        <v>2</v>
      </c>
      <c r="E142" s="27">
        <v>286.89999999999998</v>
      </c>
      <c r="F142" s="27">
        <v>23.74</v>
      </c>
      <c r="G142" s="28">
        <v>120</v>
      </c>
      <c r="H142" s="28">
        <v>120</v>
      </c>
      <c r="I142" s="29">
        <v>3.5189999999999999E-2</v>
      </c>
      <c r="J142" s="31">
        <f t="shared" si="7"/>
        <v>1</v>
      </c>
      <c r="K142" s="32">
        <f t="shared" si="6"/>
        <v>0.04</v>
      </c>
      <c r="L142" s="2" t="s">
        <v>13</v>
      </c>
      <c r="M142" s="2" t="s">
        <v>14</v>
      </c>
    </row>
    <row r="143" spans="1:13" ht="30" customHeight="1" x14ac:dyDescent="0.3">
      <c r="A143" s="25" t="s">
        <v>206</v>
      </c>
      <c r="B143" s="25" t="s">
        <v>162</v>
      </c>
      <c r="C143" s="25" t="s">
        <v>158</v>
      </c>
      <c r="D143" s="26">
        <v>1</v>
      </c>
      <c r="E143" s="27">
        <v>10.39</v>
      </c>
      <c r="F143" s="27">
        <v>10.39</v>
      </c>
      <c r="G143" s="28">
        <v>30</v>
      </c>
      <c r="H143" s="28">
        <v>30</v>
      </c>
      <c r="I143" s="29">
        <v>3.5189999999999999E-2</v>
      </c>
      <c r="J143" s="31">
        <f t="shared" si="7"/>
        <v>1</v>
      </c>
      <c r="K143" s="32">
        <f t="shared" si="6"/>
        <v>0.04</v>
      </c>
      <c r="L143" s="2" t="s">
        <v>13</v>
      </c>
      <c r="M143" s="2" t="s">
        <v>14</v>
      </c>
    </row>
    <row r="144" spans="1:13" ht="30" customHeight="1" x14ac:dyDescent="0.3">
      <c r="A144" s="25" t="s">
        <v>225</v>
      </c>
      <c r="B144" s="25" t="s">
        <v>162</v>
      </c>
      <c r="C144" s="25" t="s">
        <v>158</v>
      </c>
      <c r="D144" s="26">
        <v>2</v>
      </c>
      <c r="E144" s="27">
        <v>782.65</v>
      </c>
      <c r="F144" s="27">
        <v>0</v>
      </c>
      <c r="G144" s="28">
        <v>90</v>
      </c>
      <c r="H144" s="28">
        <v>90</v>
      </c>
      <c r="I144" s="29">
        <v>3.5189999999999999E-2</v>
      </c>
      <c r="J144" s="31">
        <f t="shared" si="7"/>
        <v>1</v>
      </c>
      <c r="K144" s="32">
        <f t="shared" si="6"/>
        <v>0.04</v>
      </c>
      <c r="L144" s="2" t="s">
        <v>13</v>
      </c>
      <c r="M144" s="2" t="s">
        <v>14</v>
      </c>
    </row>
    <row r="145" spans="1:13" ht="30" customHeight="1" x14ac:dyDescent="0.3">
      <c r="A145" s="25" t="s">
        <v>189</v>
      </c>
      <c r="B145" s="25" t="s">
        <v>162</v>
      </c>
      <c r="C145" s="25" t="s">
        <v>158</v>
      </c>
      <c r="D145" s="26">
        <v>9</v>
      </c>
      <c r="E145" s="27">
        <v>3710.49</v>
      </c>
      <c r="F145" s="27">
        <v>1401.78</v>
      </c>
      <c r="G145" s="28">
        <v>495</v>
      </c>
      <c r="H145" s="28">
        <v>495</v>
      </c>
      <c r="I145" s="29">
        <v>5.4550000000000001E-2</v>
      </c>
      <c r="J145" s="31">
        <f t="shared" si="7"/>
        <v>1</v>
      </c>
      <c r="K145" s="32">
        <f t="shared" si="6"/>
        <v>0.05</v>
      </c>
      <c r="L145" s="2" t="s">
        <v>13</v>
      </c>
      <c r="M145" s="2" t="s">
        <v>14</v>
      </c>
    </row>
    <row r="146" spans="1:13" ht="30" customHeight="1" x14ac:dyDescent="0.3">
      <c r="A146" s="25" t="s">
        <v>248</v>
      </c>
      <c r="B146" s="25" t="s">
        <v>160</v>
      </c>
      <c r="C146" s="25" t="s">
        <v>158</v>
      </c>
      <c r="D146" s="26">
        <v>3927</v>
      </c>
      <c r="E146" s="27">
        <v>293158.78000000003</v>
      </c>
      <c r="F146" s="27">
        <v>164636.69</v>
      </c>
      <c r="G146" s="28">
        <v>137780</v>
      </c>
      <c r="H146" s="28">
        <v>164894</v>
      </c>
      <c r="I146" s="29">
        <v>2.928E-2</v>
      </c>
      <c r="J146" s="31">
        <f t="shared" si="7"/>
        <v>2</v>
      </c>
      <c r="K146" s="32">
        <f t="shared" si="6"/>
        <v>0.06</v>
      </c>
      <c r="L146" s="2" t="s">
        <v>13</v>
      </c>
      <c r="M146" s="2" t="s">
        <v>14</v>
      </c>
    </row>
    <row r="147" spans="1:13" ht="30" customHeight="1" x14ac:dyDescent="0.3">
      <c r="A147" s="25" t="s">
        <v>235</v>
      </c>
      <c r="B147" s="25" t="s">
        <v>160</v>
      </c>
      <c r="C147" s="25" t="s">
        <v>158</v>
      </c>
      <c r="D147" s="26">
        <v>2695</v>
      </c>
      <c r="E147" s="27">
        <v>169521.67</v>
      </c>
      <c r="F147" s="27">
        <v>55401.31</v>
      </c>
      <c r="G147" s="28">
        <v>90955</v>
      </c>
      <c r="H147" s="28">
        <v>108583</v>
      </c>
      <c r="I147" s="29">
        <v>2.928E-2</v>
      </c>
      <c r="J147" s="31">
        <f t="shared" si="7"/>
        <v>2</v>
      </c>
      <c r="K147" s="32">
        <f t="shared" si="6"/>
        <v>0.06</v>
      </c>
      <c r="L147" s="2" t="s">
        <v>13</v>
      </c>
      <c r="M147" s="2" t="s">
        <v>14</v>
      </c>
    </row>
    <row r="148" spans="1:13" ht="30" customHeight="1" x14ac:dyDescent="0.3">
      <c r="A148" s="25" t="s">
        <v>176</v>
      </c>
      <c r="B148" s="25" t="s">
        <v>160</v>
      </c>
      <c r="C148" s="25" t="s">
        <v>158</v>
      </c>
      <c r="D148" s="26">
        <v>583</v>
      </c>
      <c r="E148" s="27">
        <v>29118.84</v>
      </c>
      <c r="F148" s="27">
        <v>18069.060000000001</v>
      </c>
      <c r="G148" s="28">
        <v>19276</v>
      </c>
      <c r="H148" s="28">
        <v>23851</v>
      </c>
      <c r="I148" s="29">
        <v>3.1809999999999998E-2</v>
      </c>
      <c r="J148" s="31">
        <f t="shared" si="7"/>
        <v>2</v>
      </c>
      <c r="K148" s="32">
        <f t="shared" si="6"/>
        <v>0.06</v>
      </c>
      <c r="L148" s="2" t="s">
        <v>13</v>
      </c>
      <c r="M148" s="2" t="s">
        <v>14</v>
      </c>
    </row>
    <row r="149" spans="1:13" ht="30" customHeight="1" x14ac:dyDescent="0.3">
      <c r="A149" s="25" t="s">
        <v>168</v>
      </c>
      <c r="B149" s="25" t="s">
        <v>160</v>
      </c>
      <c r="C149" s="25" t="s">
        <v>158</v>
      </c>
      <c r="D149" s="26">
        <v>311</v>
      </c>
      <c r="E149" s="27">
        <v>52043.14</v>
      </c>
      <c r="F149" s="27">
        <v>17440.59</v>
      </c>
      <c r="G149" s="28">
        <v>11374</v>
      </c>
      <c r="H149" s="28">
        <v>14144</v>
      </c>
      <c r="I149" s="29">
        <v>2.928E-2</v>
      </c>
      <c r="J149" s="31">
        <f t="shared" si="7"/>
        <v>2</v>
      </c>
      <c r="K149" s="32">
        <f t="shared" si="6"/>
        <v>0.06</v>
      </c>
      <c r="L149" s="2" t="s">
        <v>13</v>
      </c>
      <c r="M149" s="2" t="s">
        <v>14</v>
      </c>
    </row>
    <row r="150" spans="1:13" ht="30" customHeight="1" x14ac:dyDescent="0.3">
      <c r="A150" s="25" t="s">
        <v>190</v>
      </c>
      <c r="B150" s="25" t="s">
        <v>160</v>
      </c>
      <c r="C150" s="25" t="s">
        <v>158</v>
      </c>
      <c r="D150" s="26">
        <v>187</v>
      </c>
      <c r="E150" s="27">
        <v>37901.9</v>
      </c>
      <c r="F150" s="27">
        <v>10549.38</v>
      </c>
      <c r="G150" s="28">
        <v>10676</v>
      </c>
      <c r="H150" s="28">
        <v>12346</v>
      </c>
      <c r="I150" s="29">
        <v>3.2300000000000002E-2</v>
      </c>
      <c r="J150" s="31">
        <f t="shared" si="7"/>
        <v>2</v>
      </c>
      <c r="K150" s="32">
        <f t="shared" si="6"/>
        <v>0.06</v>
      </c>
      <c r="L150" s="2" t="s">
        <v>13</v>
      </c>
      <c r="M150" s="2" t="s">
        <v>14</v>
      </c>
    </row>
    <row r="151" spans="1:13" ht="30" customHeight="1" x14ac:dyDescent="0.3">
      <c r="A151" s="25" t="s">
        <v>171</v>
      </c>
      <c r="B151" s="25" t="s">
        <v>160</v>
      </c>
      <c r="C151" s="25" t="s">
        <v>158</v>
      </c>
      <c r="D151" s="26">
        <v>77</v>
      </c>
      <c r="E151" s="27">
        <v>16763.419999999998</v>
      </c>
      <c r="F151" s="27">
        <v>9333.36</v>
      </c>
      <c r="G151" s="28">
        <v>3723</v>
      </c>
      <c r="H151" s="28">
        <v>4746</v>
      </c>
      <c r="I151" s="29">
        <v>2.928E-2</v>
      </c>
      <c r="J151" s="31">
        <f t="shared" si="7"/>
        <v>2</v>
      </c>
      <c r="K151" s="32">
        <f t="shared" si="6"/>
        <v>0.06</v>
      </c>
      <c r="L151" s="2" t="s">
        <v>13</v>
      </c>
      <c r="M151" s="2" t="s">
        <v>14</v>
      </c>
    </row>
    <row r="152" spans="1:13" ht="30" customHeight="1" x14ac:dyDescent="0.3">
      <c r="A152" s="25" t="s">
        <v>247</v>
      </c>
      <c r="B152" s="25" t="s">
        <v>160</v>
      </c>
      <c r="C152" s="25" t="s">
        <v>158</v>
      </c>
      <c r="D152" s="26">
        <v>98</v>
      </c>
      <c r="E152" s="27">
        <v>17576.32</v>
      </c>
      <c r="F152" s="27">
        <v>8917.73</v>
      </c>
      <c r="G152" s="28">
        <v>5750</v>
      </c>
      <c r="H152" s="28">
        <v>6300</v>
      </c>
      <c r="I152" s="29">
        <v>2.928E-2</v>
      </c>
      <c r="J152" s="31">
        <f t="shared" si="7"/>
        <v>2</v>
      </c>
      <c r="K152" s="32">
        <f t="shared" si="6"/>
        <v>0.06</v>
      </c>
      <c r="L152" s="2" t="s">
        <v>13</v>
      </c>
      <c r="M152" s="2" t="s">
        <v>14</v>
      </c>
    </row>
    <row r="153" spans="1:13" ht="30" customHeight="1" x14ac:dyDescent="0.3">
      <c r="A153" s="25" t="s">
        <v>198</v>
      </c>
      <c r="B153" s="25" t="s">
        <v>160</v>
      </c>
      <c r="C153" s="25" t="s">
        <v>158</v>
      </c>
      <c r="D153" s="26">
        <v>506</v>
      </c>
      <c r="E153" s="27">
        <v>64216.82</v>
      </c>
      <c r="F153" s="27">
        <v>7990.43</v>
      </c>
      <c r="G153" s="28">
        <v>17281</v>
      </c>
      <c r="H153" s="28">
        <v>21514</v>
      </c>
      <c r="I153" s="29">
        <v>2.928E-2</v>
      </c>
      <c r="J153" s="31">
        <f t="shared" si="7"/>
        <v>2</v>
      </c>
      <c r="K153" s="32">
        <f t="shared" si="6"/>
        <v>0.06</v>
      </c>
      <c r="L153" s="2" t="s">
        <v>13</v>
      </c>
      <c r="M153" s="2" t="s">
        <v>14</v>
      </c>
    </row>
    <row r="154" spans="1:13" ht="30" customHeight="1" x14ac:dyDescent="0.3">
      <c r="A154" s="25" t="s">
        <v>251</v>
      </c>
      <c r="B154" s="25" t="s">
        <v>160</v>
      </c>
      <c r="C154" s="25" t="s">
        <v>158</v>
      </c>
      <c r="D154" s="26">
        <v>271</v>
      </c>
      <c r="E154" s="27">
        <v>19522.759999999998</v>
      </c>
      <c r="F154" s="27">
        <v>4115.57</v>
      </c>
      <c r="G154" s="28">
        <v>21750</v>
      </c>
      <c r="H154" s="28">
        <v>25845</v>
      </c>
      <c r="I154" s="29">
        <v>3.1809999999999998E-2</v>
      </c>
      <c r="J154" s="31">
        <f t="shared" si="7"/>
        <v>2</v>
      </c>
      <c r="K154" s="32">
        <f t="shared" ref="K154:K185" si="8">ROUND(J154*I154,2)</f>
        <v>0.06</v>
      </c>
      <c r="L154" s="2" t="s">
        <v>13</v>
      </c>
      <c r="M154" s="2" t="s">
        <v>14</v>
      </c>
    </row>
    <row r="155" spans="1:13" ht="30" customHeight="1" x14ac:dyDescent="0.3">
      <c r="A155" s="25" t="s">
        <v>208</v>
      </c>
      <c r="B155" s="25" t="s">
        <v>160</v>
      </c>
      <c r="C155" s="25" t="s">
        <v>158</v>
      </c>
      <c r="D155" s="26">
        <v>193</v>
      </c>
      <c r="E155" s="27">
        <v>4043.83</v>
      </c>
      <c r="F155" s="27">
        <v>3359.63</v>
      </c>
      <c r="G155" s="28">
        <v>6682</v>
      </c>
      <c r="H155" s="28">
        <v>7595</v>
      </c>
      <c r="I155" s="29">
        <v>2.928E-2</v>
      </c>
      <c r="J155" s="31">
        <f t="shared" si="7"/>
        <v>2</v>
      </c>
      <c r="K155" s="32">
        <f t="shared" si="8"/>
        <v>0.06</v>
      </c>
      <c r="L155" s="2" t="s">
        <v>13</v>
      </c>
      <c r="M155" s="2" t="s">
        <v>14</v>
      </c>
    </row>
    <row r="156" spans="1:13" ht="30" customHeight="1" x14ac:dyDescent="0.3">
      <c r="A156" s="25" t="s">
        <v>201</v>
      </c>
      <c r="B156" s="25" t="s">
        <v>160</v>
      </c>
      <c r="C156" s="25" t="s">
        <v>158</v>
      </c>
      <c r="D156" s="26">
        <v>85</v>
      </c>
      <c r="E156" s="27">
        <v>14357.33</v>
      </c>
      <c r="F156" s="27">
        <v>3205.69</v>
      </c>
      <c r="G156" s="28">
        <v>3088</v>
      </c>
      <c r="H156" s="28">
        <v>3811</v>
      </c>
      <c r="I156" s="29">
        <v>3.1809999999999998E-2</v>
      </c>
      <c r="J156" s="31">
        <f t="shared" si="7"/>
        <v>2</v>
      </c>
      <c r="K156" s="32">
        <f t="shared" si="8"/>
        <v>0.06</v>
      </c>
      <c r="L156" s="2" t="s">
        <v>13</v>
      </c>
      <c r="M156" s="2" t="s">
        <v>14</v>
      </c>
    </row>
    <row r="157" spans="1:13" ht="30" customHeight="1" x14ac:dyDescent="0.3">
      <c r="A157" s="25" t="s">
        <v>209</v>
      </c>
      <c r="B157" s="25" t="s">
        <v>160</v>
      </c>
      <c r="C157" s="25" t="s">
        <v>158</v>
      </c>
      <c r="D157" s="26">
        <v>133</v>
      </c>
      <c r="E157" s="27">
        <v>6417.58</v>
      </c>
      <c r="F157" s="27">
        <v>2652.57</v>
      </c>
      <c r="G157" s="28">
        <v>4648</v>
      </c>
      <c r="H157" s="28">
        <v>5511</v>
      </c>
      <c r="I157" s="29">
        <v>2.928E-2</v>
      </c>
      <c r="J157" s="31">
        <f t="shared" si="7"/>
        <v>2</v>
      </c>
      <c r="K157" s="32">
        <f t="shared" si="8"/>
        <v>0.06</v>
      </c>
      <c r="L157" s="2" t="s">
        <v>13</v>
      </c>
      <c r="M157" s="2" t="s">
        <v>14</v>
      </c>
    </row>
    <row r="158" spans="1:13" ht="30" customHeight="1" x14ac:dyDescent="0.3">
      <c r="A158" s="25" t="s">
        <v>215</v>
      </c>
      <c r="B158" s="25" t="s">
        <v>160</v>
      </c>
      <c r="C158" s="25" t="s">
        <v>158</v>
      </c>
      <c r="D158" s="26">
        <v>80</v>
      </c>
      <c r="E158" s="27">
        <v>7062.96</v>
      </c>
      <c r="F158" s="27">
        <v>2577.56</v>
      </c>
      <c r="G158" s="28">
        <v>2986</v>
      </c>
      <c r="H158" s="28">
        <v>3506</v>
      </c>
      <c r="I158" s="29">
        <v>2.928E-2</v>
      </c>
      <c r="J158" s="31">
        <f t="shared" si="7"/>
        <v>2</v>
      </c>
      <c r="K158" s="32">
        <f t="shared" si="8"/>
        <v>0.06</v>
      </c>
      <c r="L158" s="2" t="s">
        <v>13</v>
      </c>
      <c r="M158" s="2" t="s">
        <v>14</v>
      </c>
    </row>
    <row r="159" spans="1:13" ht="30" customHeight="1" x14ac:dyDescent="0.3">
      <c r="A159" s="25" t="s">
        <v>249</v>
      </c>
      <c r="B159" s="25" t="s">
        <v>160</v>
      </c>
      <c r="C159" s="25" t="s">
        <v>158</v>
      </c>
      <c r="D159" s="26">
        <v>18</v>
      </c>
      <c r="E159" s="27">
        <v>1891.51</v>
      </c>
      <c r="F159" s="27">
        <v>1407.67</v>
      </c>
      <c r="G159" s="28">
        <v>511</v>
      </c>
      <c r="H159" s="28">
        <v>570</v>
      </c>
      <c r="I159" s="29">
        <v>2.928E-2</v>
      </c>
      <c r="J159" s="31">
        <f t="shared" si="7"/>
        <v>2</v>
      </c>
      <c r="K159" s="32">
        <f t="shared" si="8"/>
        <v>0.06</v>
      </c>
      <c r="L159" s="2" t="s">
        <v>13</v>
      </c>
      <c r="M159" s="2" t="s">
        <v>14</v>
      </c>
    </row>
    <row r="160" spans="1:13" ht="30" customHeight="1" x14ac:dyDescent="0.3">
      <c r="A160" s="25" t="s">
        <v>197</v>
      </c>
      <c r="B160" s="25" t="s">
        <v>160</v>
      </c>
      <c r="C160" s="25" t="s">
        <v>158</v>
      </c>
      <c r="D160" s="26">
        <v>49</v>
      </c>
      <c r="E160" s="27">
        <v>1394.69</v>
      </c>
      <c r="F160" s="27">
        <v>793.27</v>
      </c>
      <c r="G160" s="28">
        <v>1510</v>
      </c>
      <c r="H160" s="28">
        <v>1940</v>
      </c>
      <c r="I160" s="29">
        <v>2.928E-2</v>
      </c>
      <c r="J160" s="31">
        <f t="shared" si="7"/>
        <v>2</v>
      </c>
      <c r="K160" s="32">
        <f t="shared" si="8"/>
        <v>0.06</v>
      </c>
      <c r="L160" s="2" t="s">
        <v>13</v>
      </c>
      <c r="M160" s="2" t="s">
        <v>14</v>
      </c>
    </row>
    <row r="161" spans="1:13" ht="30" customHeight="1" x14ac:dyDescent="0.3">
      <c r="A161" s="25" t="s">
        <v>228</v>
      </c>
      <c r="B161" s="25" t="s">
        <v>160</v>
      </c>
      <c r="C161" s="25" t="s">
        <v>158</v>
      </c>
      <c r="D161" s="26">
        <v>9</v>
      </c>
      <c r="E161" s="27">
        <v>746.83</v>
      </c>
      <c r="F161" s="27">
        <v>361.99</v>
      </c>
      <c r="G161" s="28">
        <v>330</v>
      </c>
      <c r="H161" s="28">
        <v>390</v>
      </c>
      <c r="I161" s="29">
        <v>2.928E-2</v>
      </c>
      <c r="J161" s="31">
        <f t="shared" si="7"/>
        <v>2</v>
      </c>
      <c r="K161" s="32">
        <f t="shared" si="8"/>
        <v>0.06</v>
      </c>
      <c r="L161" s="2" t="s">
        <v>13</v>
      </c>
      <c r="M161" s="2" t="s">
        <v>14</v>
      </c>
    </row>
    <row r="162" spans="1:13" ht="30" customHeight="1" x14ac:dyDescent="0.3">
      <c r="A162" s="25" t="s">
        <v>222</v>
      </c>
      <c r="B162" s="25" t="s">
        <v>160</v>
      </c>
      <c r="C162" s="25" t="s">
        <v>158</v>
      </c>
      <c r="D162" s="26">
        <v>36</v>
      </c>
      <c r="E162" s="27">
        <v>8977.7199999999993</v>
      </c>
      <c r="F162" s="27">
        <v>295.39</v>
      </c>
      <c r="G162" s="28">
        <v>1095</v>
      </c>
      <c r="H162" s="28">
        <v>1498</v>
      </c>
      <c r="I162" s="29">
        <v>2.928E-2</v>
      </c>
      <c r="J162" s="31">
        <f t="shared" si="7"/>
        <v>2</v>
      </c>
      <c r="K162" s="32">
        <f t="shared" si="8"/>
        <v>0.06</v>
      </c>
      <c r="L162" s="2" t="s">
        <v>13</v>
      </c>
      <c r="M162" s="2" t="s">
        <v>14</v>
      </c>
    </row>
    <row r="163" spans="1:13" ht="30" customHeight="1" x14ac:dyDescent="0.3">
      <c r="A163" s="25" t="s">
        <v>237</v>
      </c>
      <c r="B163" s="25" t="s">
        <v>160</v>
      </c>
      <c r="C163" s="25" t="s">
        <v>158</v>
      </c>
      <c r="D163" s="26">
        <v>11</v>
      </c>
      <c r="E163" s="27">
        <v>249.99</v>
      </c>
      <c r="F163" s="27">
        <v>164.01</v>
      </c>
      <c r="G163" s="28">
        <v>330</v>
      </c>
      <c r="H163" s="28">
        <v>390</v>
      </c>
      <c r="I163" s="29">
        <v>2.928E-2</v>
      </c>
      <c r="J163" s="31">
        <f t="shared" si="7"/>
        <v>2</v>
      </c>
      <c r="K163" s="32">
        <f t="shared" si="8"/>
        <v>0.06</v>
      </c>
      <c r="L163" s="2" t="s">
        <v>13</v>
      </c>
      <c r="M163" s="2" t="s">
        <v>14</v>
      </c>
    </row>
    <row r="164" spans="1:13" ht="30" customHeight="1" x14ac:dyDescent="0.3">
      <c r="A164" s="25" t="s">
        <v>216</v>
      </c>
      <c r="B164" s="25" t="s">
        <v>160</v>
      </c>
      <c r="C164" s="25" t="s">
        <v>158</v>
      </c>
      <c r="D164" s="26">
        <v>9</v>
      </c>
      <c r="E164" s="27">
        <v>107.65</v>
      </c>
      <c r="F164" s="27">
        <v>72.89</v>
      </c>
      <c r="G164" s="28">
        <v>255</v>
      </c>
      <c r="H164" s="28">
        <v>270</v>
      </c>
      <c r="I164" s="29">
        <v>2.928E-2</v>
      </c>
      <c r="J164" s="31">
        <f t="shared" si="7"/>
        <v>2</v>
      </c>
      <c r="K164" s="32">
        <f t="shared" si="8"/>
        <v>0.06</v>
      </c>
      <c r="L164" s="2" t="s">
        <v>13</v>
      </c>
      <c r="M164" s="2" t="s">
        <v>14</v>
      </c>
    </row>
    <row r="165" spans="1:13" ht="30" customHeight="1" x14ac:dyDescent="0.3">
      <c r="A165" s="25" t="s">
        <v>199</v>
      </c>
      <c r="B165" s="25" t="s">
        <v>160</v>
      </c>
      <c r="C165" s="25" t="s">
        <v>158</v>
      </c>
      <c r="D165" s="26">
        <v>6</v>
      </c>
      <c r="E165" s="27">
        <v>327.14</v>
      </c>
      <c r="F165" s="27">
        <v>60.8</v>
      </c>
      <c r="G165" s="28">
        <v>180</v>
      </c>
      <c r="H165" s="28">
        <v>300</v>
      </c>
      <c r="I165" s="29">
        <v>2.928E-2</v>
      </c>
      <c r="J165" s="31">
        <f t="shared" si="7"/>
        <v>2</v>
      </c>
      <c r="K165" s="32">
        <f t="shared" si="8"/>
        <v>0.06</v>
      </c>
      <c r="L165" s="2" t="s">
        <v>13</v>
      </c>
      <c r="M165" s="2" t="s">
        <v>14</v>
      </c>
    </row>
    <row r="166" spans="1:13" ht="30" customHeight="1" x14ac:dyDescent="0.3">
      <c r="A166" s="25" t="s">
        <v>240</v>
      </c>
      <c r="B166" s="25" t="s">
        <v>162</v>
      </c>
      <c r="C166" s="25" t="s">
        <v>158</v>
      </c>
      <c r="D166" s="26">
        <v>970</v>
      </c>
      <c r="E166" s="27">
        <v>96360.51</v>
      </c>
      <c r="F166" s="27">
        <v>30316.16</v>
      </c>
      <c r="G166" s="28">
        <v>43052</v>
      </c>
      <c r="H166" s="28">
        <v>48859</v>
      </c>
      <c r="I166" s="29">
        <v>3.5189999999999999E-2</v>
      </c>
      <c r="J166" s="31">
        <f t="shared" si="7"/>
        <v>2</v>
      </c>
      <c r="K166" s="32">
        <f t="shared" si="8"/>
        <v>7.0000000000000007E-2</v>
      </c>
      <c r="L166" s="2" t="s">
        <v>13</v>
      </c>
      <c r="M166" s="2" t="s">
        <v>14</v>
      </c>
    </row>
    <row r="167" spans="1:13" ht="30" customHeight="1" x14ac:dyDescent="0.3">
      <c r="A167" s="25" t="s">
        <v>239</v>
      </c>
      <c r="B167" s="25" t="s">
        <v>162</v>
      </c>
      <c r="C167" s="25" t="s">
        <v>158</v>
      </c>
      <c r="D167" s="26">
        <v>587</v>
      </c>
      <c r="E167" s="27">
        <v>110901.44</v>
      </c>
      <c r="F167" s="27">
        <v>13176.23</v>
      </c>
      <c r="G167" s="28">
        <v>18529</v>
      </c>
      <c r="H167" s="28">
        <v>21472</v>
      </c>
      <c r="I167" s="29">
        <v>3.5189999999999999E-2</v>
      </c>
      <c r="J167" s="31">
        <f t="shared" si="7"/>
        <v>2</v>
      </c>
      <c r="K167" s="32">
        <f t="shared" si="8"/>
        <v>7.0000000000000007E-2</v>
      </c>
      <c r="L167" s="2" t="s">
        <v>13</v>
      </c>
      <c r="M167" s="2" t="s">
        <v>14</v>
      </c>
    </row>
    <row r="168" spans="1:13" ht="30" customHeight="1" x14ac:dyDescent="0.3">
      <c r="A168" s="25" t="s">
        <v>230</v>
      </c>
      <c r="B168" s="25" t="s">
        <v>162</v>
      </c>
      <c r="C168" s="25" t="s">
        <v>158</v>
      </c>
      <c r="D168" s="26">
        <v>379</v>
      </c>
      <c r="E168" s="27">
        <v>20400.810000000001</v>
      </c>
      <c r="F168" s="27">
        <v>10675.42</v>
      </c>
      <c r="G168" s="28">
        <v>12277</v>
      </c>
      <c r="H168" s="28">
        <v>13150</v>
      </c>
      <c r="I168" s="29">
        <v>3.5189999999999999E-2</v>
      </c>
      <c r="J168" s="31">
        <f t="shared" si="7"/>
        <v>2</v>
      </c>
      <c r="K168" s="32">
        <f t="shared" si="8"/>
        <v>7.0000000000000007E-2</v>
      </c>
      <c r="L168" s="2" t="s">
        <v>13</v>
      </c>
      <c r="M168" s="2" t="s">
        <v>14</v>
      </c>
    </row>
    <row r="169" spans="1:13" ht="30" customHeight="1" x14ac:dyDescent="0.3">
      <c r="A169" s="25" t="s">
        <v>204</v>
      </c>
      <c r="B169" s="25" t="s">
        <v>162</v>
      </c>
      <c r="C169" s="25" t="s">
        <v>158</v>
      </c>
      <c r="D169" s="26">
        <v>582</v>
      </c>
      <c r="E169" s="27">
        <v>98072.91</v>
      </c>
      <c r="F169" s="27">
        <v>10345.48</v>
      </c>
      <c r="G169" s="28">
        <v>19507</v>
      </c>
      <c r="H169" s="28">
        <v>20790</v>
      </c>
      <c r="I169" s="29">
        <v>3.5189999999999999E-2</v>
      </c>
      <c r="J169" s="31">
        <f t="shared" si="7"/>
        <v>2</v>
      </c>
      <c r="K169" s="32">
        <f t="shared" si="8"/>
        <v>7.0000000000000007E-2</v>
      </c>
      <c r="L169" s="2" t="s">
        <v>13</v>
      </c>
      <c r="M169" s="2" t="s">
        <v>14</v>
      </c>
    </row>
    <row r="170" spans="1:13" ht="30" customHeight="1" x14ac:dyDescent="0.3">
      <c r="A170" s="25" t="s">
        <v>218</v>
      </c>
      <c r="B170" s="25" t="s">
        <v>162</v>
      </c>
      <c r="C170" s="25" t="s">
        <v>158</v>
      </c>
      <c r="D170" s="26">
        <v>80</v>
      </c>
      <c r="E170" s="27">
        <v>13380.34</v>
      </c>
      <c r="F170" s="27">
        <v>7241.3</v>
      </c>
      <c r="G170" s="28">
        <v>3074</v>
      </c>
      <c r="H170" s="28">
        <v>3404</v>
      </c>
      <c r="I170" s="29">
        <v>3.5189999999999999E-2</v>
      </c>
      <c r="J170" s="31">
        <f t="shared" si="7"/>
        <v>2</v>
      </c>
      <c r="K170" s="32">
        <f t="shared" si="8"/>
        <v>7.0000000000000007E-2</v>
      </c>
      <c r="L170" s="2" t="s">
        <v>13</v>
      </c>
      <c r="M170" s="2" t="s">
        <v>14</v>
      </c>
    </row>
    <row r="171" spans="1:13" ht="30" customHeight="1" x14ac:dyDescent="0.3">
      <c r="A171" s="25" t="s">
        <v>172</v>
      </c>
      <c r="B171" s="25" t="s">
        <v>162</v>
      </c>
      <c r="C171" s="25" t="s">
        <v>158</v>
      </c>
      <c r="D171" s="26">
        <v>100</v>
      </c>
      <c r="E171" s="27">
        <v>6817.8</v>
      </c>
      <c r="F171" s="27">
        <v>4261.53</v>
      </c>
      <c r="G171" s="28">
        <v>3210</v>
      </c>
      <c r="H171" s="28">
        <v>3390</v>
      </c>
      <c r="I171" s="29">
        <v>3.5189999999999999E-2</v>
      </c>
      <c r="J171" s="31">
        <f t="shared" si="7"/>
        <v>2</v>
      </c>
      <c r="K171" s="32">
        <f t="shared" si="8"/>
        <v>7.0000000000000007E-2</v>
      </c>
      <c r="L171" s="2" t="s">
        <v>13</v>
      </c>
      <c r="M171" s="2" t="s">
        <v>14</v>
      </c>
    </row>
    <row r="172" spans="1:13" ht="30" customHeight="1" x14ac:dyDescent="0.3">
      <c r="A172" s="25" t="s">
        <v>173</v>
      </c>
      <c r="B172" s="25" t="s">
        <v>162</v>
      </c>
      <c r="C172" s="25" t="s">
        <v>158</v>
      </c>
      <c r="D172" s="26">
        <v>119</v>
      </c>
      <c r="E172" s="27">
        <v>6286.38</v>
      </c>
      <c r="F172" s="27">
        <v>4159.8999999999996</v>
      </c>
      <c r="G172" s="28">
        <v>3610</v>
      </c>
      <c r="H172" s="28">
        <v>3865</v>
      </c>
      <c r="I172" s="29">
        <v>3.5189999999999999E-2</v>
      </c>
      <c r="J172" s="31">
        <f t="shared" si="7"/>
        <v>2</v>
      </c>
      <c r="K172" s="32">
        <f t="shared" si="8"/>
        <v>7.0000000000000007E-2</v>
      </c>
      <c r="L172" s="2" t="s">
        <v>13</v>
      </c>
      <c r="M172" s="2" t="s">
        <v>14</v>
      </c>
    </row>
    <row r="173" spans="1:13" ht="30" customHeight="1" x14ac:dyDescent="0.3">
      <c r="A173" s="25" t="s">
        <v>212</v>
      </c>
      <c r="B173" s="25" t="s">
        <v>162</v>
      </c>
      <c r="C173" s="25" t="s">
        <v>158</v>
      </c>
      <c r="D173" s="26">
        <v>38</v>
      </c>
      <c r="E173" s="27">
        <v>8837.5300000000007</v>
      </c>
      <c r="F173" s="27">
        <v>1429.99</v>
      </c>
      <c r="G173" s="28">
        <v>1890</v>
      </c>
      <c r="H173" s="28">
        <v>2070</v>
      </c>
      <c r="I173" s="29">
        <v>3.5189999999999999E-2</v>
      </c>
      <c r="J173" s="31">
        <f t="shared" si="7"/>
        <v>2</v>
      </c>
      <c r="K173" s="32">
        <f t="shared" si="8"/>
        <v>7.0000000000000007E-2</v>
      </c>
      <c r="L173" s="2" t="s">
        <v>13</v>
      </c>
      <c r="M173" s="2" t="s">
        <v>14</v>
      </c>
    </row>
    <row r="174" spans="1:13" ht="30" customHeight="1" x14ac:dyDescent="0.3">
      <c r="A174" s="25" t="s">
        <v>191</v>
      </c>
      <c r="B174" s="25" t="s">
        <v>162</v>
      </c>
      <c r="C174" s="25" t="s">
        <v>158</v>
      </c>
      <c r="D174" s="26">
        <v>18</v>
      </c>
      <c r="E174" s="27">
        <v>7725.85</v>
      </c>
      <c r="F174" s="27">
        <v>310.77</v>
      </c>
      <c r="G174" s="28">
        <v>1410</v>
      </c>
      <c r="H174" s="28">
        <v>1410</v>
      </c>
      <c r="I174" s="29">
        <v>6.966E-2</v>
      </c>
      <c r="J174" s="31">
        <f t="shared" si="7"/>
        <v>1</v>
      </c>
      <c r="K174" s="32">
        <f t="shared" si="8"/>
        <v>7.0000000000000007E-2</v>
      </c>
      <c r="L174" s="2" t="s">
        <v>13</v>
      </c>
      <c r="M174" s="2" t="s">
        <v>14</v>
      </c>
    </row>
    <row r="175" spans="1:13" ht="30" customHeight="1" x14ac:dyDescent="0.3">
      <c r="A175" s="25" t="s">
        <v>238</v>
      </c>
      <c r="B175" s="25" t="s">
        <v>162</v>
      </c>
      <c r="C175" s="25" t="s">
        <v>158</v>
      </c>
      <c r="D175" s="26">
        <v>25</v>
      </c>
      <c r="E175" s="27">
        <v>307.04000000000002</v>
      </c>
      <c r="F175" s="27">
        <v>288.11</v>
      </c>
      <c r="G175" s="28">
        <v>950</v>
      </c>
      <c r="H175" s="28">
        <v>1160</v>
      </c>
      <c r="I175" s="29">
        <v>3.5189999999999999E-2</v>
      </c>
      <c r="J175" s="31">
        <f t="shared" si="7"/>
        <v>2</v>
      </c>
      <c r="K175" s="32">
        <f t="shared" si="8"/>
        <v>7.0000000000000007E-2</v>
      </c>
      <c r="L175" s="2" t="s">
        <v>13</v>
      </c>
      <c r="M175" s="2" t="s">
        <v>14</v>
      </c>
    </row>
    <row r="176" spans="1:13" ht="30" customHeight="1" x14ac:dyDescent="0.3">
      <c r="A176" s="25" t="s">
        <v>229</v>
      </c>
      <c r="B176" s="25" t="s">
        <v>162</v>
      </c>
      <c r="C176" s="25" t="s">
        <v>158</v>
      </c>
      <c r="D176" s="26">
        <v>21</v>
      </c>
      <c r="E176" s="27">
        <v>234.94</v>
      </c>
      <c r="F176" s="27">
        <v>203.77</v>
      </c>
      <c r="G176" s="28">
        <v>3655</v>
      </c>
      <c r="H176" s="28">
        <v>3760</v>
      </c>
      <c r="I176" s="29">
        <v>3.5189999999999999E-2</v>
      </c>
      <c r="J176" s="31">
        <f t="shared" si="7"/>
        <v>2</v>
      </c>
      <c r="K176" s="32">
        <f t="shared" si="8"/>
        <v>7.0000000000000007E-2</v>
      </c>
      <c r="L176" s="2" t="s">
        <v>13</v>
      </c>
      <c r="M176" s="2" t="s">
        <v>14</v>
      </c>
    </row>
    <row r="177" spans="1:13" ht="30" customHeight="1" x14ac:dyDescent="0.3">
      <c r="A177" s="25" t="s">
        <v>163</v>
      </c>
      <c r="B177" s="25" t="s">
        <v>162</v>
      </c>
      <c r="C177" s="25" t="s">
        <v>158</v>
      </c>
      <c r="D177" s="26">
        <v>8</v>
      </c>
      <c r="E177" s="27">
        <v>469.81</v>
      </c>
      <c r="F177" s="27">
        <v>52.95</v>
      </c>
      <c r="G177" s="28">
        <v>240</v>
      </c>
      <c r="H177" s="28">
        <v>390</v>
      </c>
      <c r="I177" s="29">
        <v>3.5189999999999999E-2</v>
      </c>
      <c r="J177" s="31">
        <f t="shared" si="7"/>
        <v>2</v>
      </c>
      <c r="K177" s="32">
        <f t="shared" si="8"/>
        <v>7.0000000000000007E-2</v>
      </c>
      <c r="L177" s="2" t="s">
        <v>13</v>
      </c>
      <c r="M177" s="2" t="s">
        <v>14</v>
      </c>
    </row>
    <row r="178" spans="1:13" ht="30" customHeight="1" x14ac:dyDescent="0.3">
      <c r="A178" s="25" t="s">
        <v>224</v>
      </c>
      <c r="B178" s="25" t="s">
        <v>162</v>
      </c>
      <c r="C178" s="25" t="s">
        <v>158</v>
      </c>
      <c r="D178" s="26">
        <v>2</v>
      </c>
      <c r="E178" s="27">
        <v>27.06</v>
      </c>
      <c r="F178" s="27">
        <v>27.06</v>
      </c>
      <c r="G178" s="28">
        <v>60</v>
      </c>
      <c r="H178" s="28">
        <v>120</v>
      </c>
      <c r="I178" s="29">
        <v>3.5189999999999999E-2</v>
      </c>
      <c r="J178" s="31">
        <f t="shared" si="7"/>
        <v>2</v>
      </c>
      <c r="K178" s="32">
        <f t="shared" si="8"/>
        <v>7.0000000000000007E-2</v>
      </c>
      <c r="L178" s="2" t="s">
        <v>13</v>
      </c>
      <c r="M178" s="2" t="s">
        <v>14</v>
      </c>
    </row>
    <row r="179" spans="1:13" ht="30" customHeight="1" x14ac:dyDescent="0.3">
      <c r="A179" s="25" t="s">
        <v>196</v>
      </c>
      <c r="B179" s="25" t="s">
        <v>165</v>
      </c>
      <c r="C179" s="25" t="s">
        <v>158</v>
      </c>
      <c r="D179" s="26">
        <v>2</v>
      </c>
      <c r="E179" s="27">
        <v>254.5</v>
      </c>
      <c r="F179" s="27">
        <v>19.48</v>
      </c>
      <c r="G179" s="28">
        <v>60</v>
      </c>
      <c r="H179" s="28">
        <v>60</v>
      </c>
      <c r="I179" s="29">
        <v>7.9070000000000001E-2</v>
      </c>
      <c r="J179" s="31">
        <f t="shared" si="7"/>
        <v>1</v>
      </c>
      <c r="K179" s="32">
        <f t="shared" si="8"/>
        <v>0.08</v>
      </c>
      <c r="L179" s="2" t="s">
        <v>13</v>
      </c>
      <c r="M179" s="2" t="s">
        <v>14</v>
      </c>
    </row>
    <row r="180" spans="1:13" ht="30" customHeight="1" x14ac:dyDescent="0.3">
      <c r="A180" s="25" t="s">
        <v>252</v>
      </c>
      <c r="B180" s="25" t="s">
        <v>162</v>
      </c>
      <c r="C180" s="25" t="s">
        <v>158</v>
      </c>
      <c r="D180" s="26">
        <v>85</v>
      </c>
      <c r="E180" s="27">
        <v>4164.3</v>
      </c>
      <c r="F180" s="27">
        <v>1375.84</v>
      </c>
      <c r="G180" s="28">
        <v>6860</v>
      </c>
      <c r="H180" s="28">
        <v>7355</v>
      </c>
      <c r="I180" s="29">
        <v>5.4550000000000001E-2</v>
      </c>
      <c r="J180" s="31">
        <f t="shared" si="7"/>
        <v>2</v>
      </c>
      <c r="K180" s="32">
        <f t="shared" si="8"/>
        <v>0.11</v>
      </c>
      <c r="L180" s="2" t="s">
        <v>13</v>
      </c>
      <c r="M180" s="2" t="s">
        <v>14</v>
      </c>
    </row>
    <row r="181" spans="1:13" ht="30" customHeight="1" x14ac:dyDescent="0.3">
      <c r="A181" s="25" t="s">
        <v>200</v>
      </c>
      <c r="B181" s="25" t="s">
        <v>162</v>
      </c>
      <c r="C181" s="25" t="s">
        <v>158</v>
      </c>
      <c r="D181" s="26">
        <v>37</v>
      </c>
      <c r="E181" s="27">
        <v>2133</v>
      </c>
      <c r="F181" s="27">
        <v>826.37</v>
      </c>
      <c r="G181" s="28">
        <v>1230</v>
      </c>
      <c r="H181" s="28">
        <v>1290</v>
      </c>
      <c r="I181" s="29">
        <v>5.4550000000000001E-2</v>
      </c>
      <c r="J181" s="31">
        <f t="shared" si="7"/>
        <v>2</v>
      </c>
      <c r="K181" s="32">
        <f t="shared" si="8"/>
        <v>0.11</v>
      </c>
      <c r="L181" s="2" t="s">
        <v>13</v>
      </c>
      <c r="M181" s="2" t="s">
        <v>14</v>
      </c>
    </row>
    <row r="182" spans="1:13" ht="30" customHeight="1" x14ac:dyDescent="0.3">
      <c r="A182" s="25" t="s">
        <v>223</v>
      </c>
      <c r="B182" s="25" t="s">
        <v>160</v>
      </c>
      <c r="C182" s="25" t="s">
        <v>158</v>
      </c>
      <c r="D182" s="26">
        <v>6</v>
      </c>
      <c r="E182" s="27">
        <v>326.26</v>
      </c>
      <c r="F182" s="27">
        <v>149.88999999999999</v>
      </c>
      <c r="G182" s="28">
        <v>151</v>
      </c>
      <c r="H182" s="28">
        <v>650</v>
      </c>
      <c r="I182" s="29">
        <v>2.928E-2</v>
      </c>
      <c r="J182" s="31">
        <f t="shared" si="7"/>
        <v>5</v>
      </c>
      <c r="K182" s="32">
        <f t="shared" si="8"/>
        <v>0.15</v>
      </c>
      <c r="L182" s="2" t="s">
        <v>13</v>
      </c>
      <c r="M182" s="2" t="s">
        <v>14</v>
      </c>
    </row>
    <row r="183" spans="1:13" ht="30" customHeight="1" x14ac:dyDescent="0.3">
      <c r="A183" s="25" t="s">
        <v>213</v>
      </c>
      <c r="B183" s="25" t="s">
        <v>165</v>
      </c>
      <c r="C183" s="25" t="s">
        <v>158</v>
      </c>
      <c r="D183" s="26">
        <v>170</v>
      </c>
      <c r="E183" s="27">
        <v>8685.73</v>
      </c>
      <c r="F183" s="27">
        <v>3937.62</v>
      </c>
      <c r="G183" s="28">
        <v>5590</v>
      </c>
      <c r="H183" s="28">
        <v>8670</v>
      </c>
      <c r="I183" s="29">
        <v>7.9070000000000001E-2</v>
      </c>
      <c r="J183" s="31">
        <f t="shared" si="7"/>
        <v>2</v>
      </c>
      <c r="K183" s="32">
        <f t="shared" si="8"/>
        <v>0.16</v>
      </c>
      <c r="L183" s="2" t="s">
        <v>13</v>
      </c>
      <c r="M183" s="2" t="s">
        <v>14</v>
      </c>
    </row>
    <row r="184" spans="1:13" ht="30" customHeight="1" x14ac:dyDescent="0.3">
      <c r="A184" s="25" t="s">
        <v>177</v>
      </c>
      <c r="B184" s="25" t="s">
        <v>165</v>
      </c>
      <c r="C184" s="25" t="s">
        <v>158</v>
      </c>
      <c r="D184" s="26">
        <v>25</v>
      </c>
      <c r="E184" s="27">
        <v>2456.14</v>
      </c>
      <c r="F184" s="27">
        <v>975.4</v>
      </c>
      <c r="G184" s="28">
        <v>855</v>
      </c>
      <c r="H184" s="28">
        <v>1170</v>
      </c>
      <c r="I184" s="29">
        <v>7.9070000000000001E-2</v>
      </c>
      <c r="J184" s="31">
        <f t="shared" si="7"/>
        <v>2</v>
      </c>
      <c r="K184" s="32">
        <f t="shared" si="8"/>
        <v>0.16</v>
      </c>
      <c r="L184" s="2" t="s">
        <v>13</v>
      </c>
      <c r="M184" s="2" t="s">
        <v>14</v>
      </c>
    </row>
    <row r="185" spans="1:13" ht="30" customHeight="1" x14ac:dyDescent="0.3">
      <c r="A185" s="25" t="s">
        <v>164</v>
      </c>
      <c r="B185" s="25" t="s">
        <v>165</v>
      </c>
      <c r="C185" s="25" t="s">
        <v>158</v>
      </c>
      <c r="D185" s="26">
        <v>10</v>
      </c>
      <c r="E185" s="27">
        <v>991.62</v>
      </c>
      <c r="F185" s="27">
        <v>447.14</v>
      </c>
      <c r="G185" s="28">
        <v>353</v>
      </c>
      <c r="H185" s="28">
        <v>616</v>
      </c>
      <c r="I185" s="29">
        <v>7.9070000000000001E-2</v>
      </c>
      <c r="J185" s="31">
        <f t="shared" si="7"/>
        <v>2</v>
      </c>
      <c r="K185" s="32">
        <f t="shared" si="8"/>
        <v>0.16</v>
      </c>
      <c r="L185" s="2" t="s">
        <v>13</v>
      </c>
      <c r="M185" s="2" t="s">
        <v>14</v>
      </c>
    </row>
    <row r="186" spans="1:13" ht="30" customHeight="1" x14ac:dyDescent="0.3">
      <c r="A186" s="25" t="s">
        <v>233</v>
      </c>
      <c r="B186" s="25" t="s">
        <v>165</v>
      </c>
      <c r="C186" s="25" t="s">
        <v>158</v>
      </c>
      <c r="D186" s="26">
        <v>30</v>
      </c>
      <c r="E186" s="27">
        <v>759.29</v>
      </c>
      <c r="F186" s="27">
        <v>375.16</v>
      </c>
      <c r="G186" s="28">
        <v>1140</v>
      </c>
      <c r="H186" s="28">
        <v>1500</v>
      </c>
      <c r="I186" s="29">
        <v>7.9070000000000001E-2</v>
      </c>
      <c r="J186" s="31">
        <f t="shared" si="7"/>
        <v>2</v>
      </c>
      <c r="K186" s="32">
        <f t="shared" ref="K186:K206" si="9">ROUND(J186*I186,2)</f>
        <v>0.16</v>
      </c>
      <c r="L186" s="2" t="s">
        <v>13</v>
      </c>
      <c r="M186" s="2" t="s">
        <v>14</v>
      </c>
    </row>
    <row r="187" spans="1:13" ht="30" customHeight="1" x14ac:dyDescent="0.3">
      <c r="A187" s="25" t="s">
        <v>214</v>
      </c>
      <c r="B187" s="25" t="s">
        <v>165</v>
      </c>
      <c r="C187" s="25" t="s">
        <v>158</v>
      </c>
      <c r="D187" s="26">
        <v>7</v>
      </c>
      <c r="E187" s="27">
        <v>780.96</v>
      </c>
      <c r="F187" s="27">
        <v>330.92</v>
      </c>
      <c r="G187" s="28">
        <v>374</v>
      </c>
      <c r="H187" s="28">
        <v>418</v>
      </c>
      <c r="I187" s="29">
        <v>7.9070000000000001E-2</v>
      </c>
      <c r="J187" s="31">
        <f t="shared" si="7"/>
        <v>2</v>
      </c>
      <c r="K187" s="32">
        <f t="shared" si="9"/>
        <v>0.16</v>
      </c>
      <c r="L187" s="2" t="s">
        <v>13</v>
      </c>
      <c r="M187" s="2" t="s">
        <v>14</v>
      </c>
    </row>
    <row r="188" spans="1:13" ht="30" customHeight="1" x14ac:dyDescent="0.3">
      <c r="A188" s="25" t="s">
        <v>232</v>
      </c>
      <c r="B188" s="25" t="s">
        <v>165</v>
      </c>
      <c r="C188" s="25" t="s">
        <v>158</v>
      </c>
      <c r="D188" s="26">
        <v>4</v>
      </c>
      <c r="E188" s="27">
        <v>252.87</v>
      </c>
      <c r="F188" s="27">
        <v>55.94</v>
      </c>
      <c r="G188" s="28">
        <v>180</v>
      </c>
      <c r="H188" s="28">
        <v>270</v>
      </c>
      <c r="I188" s="29">
        <v>7.9070000000000001E-2</v>
      </c>
      <c r="J188" s="31">
        <f t="shared" si="7"/>
        <v>2</v>
      </c>
      <c r="K188" s="32">
        <f t="shared" si="9"/>
        <v>0.16</v>
      </c>
      <c r="L188" s="2" t="s">
        <v>13</v>
      </c>
      <c r="M188" s="2" t="s">
        <v>14</v>
      </c>
    </row>
    <row r="189" spans="1:13" ht="30" customHeight="1" x14ac:dyDescent="0.3">
      <c r="A189" s="25" t="s">
        <v>166</v>
      </c>
      <c r="B189" s="25" t="s">
        <v>165</v>
      </c>
      <c r="C189" s="25" t="s">
        <v>158</v>
      </c>
      <c r="D189" s="26">
        <v>6</v>
      </c>
      <c r="E189" s="27">
        <v>158.85</v>
      </c>
      <c r="F189" s="27">
        <v>48.46</v>
      </c>
      <c r="G189" s="28">
        <v>165</v>
      </c>
      <c r="H189" s="28">
        <v>210</v>
      </c>
      <c r="I189" s="29">
        <v>7.9070000000000001E-2</v>
      </c>
      <c r="J189" s="31">
        <f t="shared" si="7"/>
        <v>2</v>
      </c>
      <c r="K189" s="32">
        <f t="shared" si="9"/>
        <v>0.16</v>
      </c>
      <c r="L189" s="2" t="s">
        <v>13</v>
      </c>
      <c r="M189" s="2" t="s">
        <v>14</v>
      </c>
    </row>
    <row r="190" spans="1:13" ht="30" customHeight="1" x14ac:dyDescent="0.3">
      <c r="A190" s="25" t="s">
        <v>195</v>
      </c>
      <c r="B190" s="25" t="s">
        <v>165</v>
      </c>
      <c r="C190" s="25" t="s">
        <v>158</v>
      </c>
      <c r="D190" s="26">
        <v>4</v>
      </c>
      <c r="E190" s="27">
        <v>541.95000000000005</v>
      </c>
      <c r="F190" s="27">
        <v>38.15</v>
      </c>
      <c r="G190" s="28">
        <v>95</v>
      </c>
      <c r="H190" s="28">
        <v>165</v>
      </c>
      <c r="I190" s="29">
        <v>7.9070000000000001E-2</v>
      </c>
      <c r="J190" s="31">
        <f t="shared" si="7"/>
        <v>2</v>
      </c>
      <c r="K190" s="32">
        <f t="shared" si="9"/>
        <v>0.16</v>
      </c>
      <c r="L190" s="2" t="s">
        <v>13</v>
      </c>
      <c r="M190" s="2" t="s">
        <v>14</v>
      </c>
    </row>
    <row r="191" spans="1:13" ht="30" customHeight="1" x14ac:dyDescent="0.3">
      <c r="A191" s="25" t="s">
        <v>192</v>
      </c>
      <c r="B191" s="25" t="s">
        <v>157</v>
      </c>
      <c r="C191" s="25" t="s">
        <v>158</v>
      </c>
      <c r="D191" s="26">
        <v>6</v>
      </c>
      <c r="E191" s="27">
        <v>217.23</v>
      </c>
      <c r="F191" s="27">
        <v>119.02</v>
      </c>
      <c r="G191" s="28">
        <v>176</v>
      </c>
      <c r="H191" s="28">
        <v>176</v>
      </c>
      <c r="I191" s="29">
        <v>0.37991999999999998</v>
      </c>
      <c r="J191" s="31">
        <f t="shared" si="7"/>
        <v>1</v>
      </c>
      <c r="K191" s="32">
        <f t="shared" si="9"/>
        <v>0.38</v>
      </c>
      <c r="L191" s="2" t="s">
        <v>13</v>
      </c>
      <c r="M191" s="2" t="s">
        <v>14</v>
      </c>
    </row>
    <row r="192" spans="1:13" ht="30" customHeight="1" x14ac:dyDescent="0.3">
      <c r="A192" s="25" t="s">
        <v>181</v>
      </c>
      <c r="B192" s="25" t="s">
        <v>157</v>
      </c>
      <c r="C192" s="25" t="s">
        <v>158</v>
      </c>
      <c r="D192" s="26">
        <v>2</v>
      </c>
      <c r="E192" s="27">
        <v>39.1</v>
      </c>
      <c r="F192" s="27">
        <v>27.56</v>
      </c>
      <c r="G192" s="28">
        <v>60</v>
      </c>
      <c r="H192" s="28">
        <v>60</v>
      </c>
      <c r="I192" s="29">
        <v>0.37991999999999998</v>
      </c>
      <c r="J192" s="31">
        <f t="shared" si="7"/>
        <v>1</v>
      </c>
      <c r="K192" s="32">
        <f t="shared" si="9"/>
        <v>0.38</v>
      </c>
      <c r="L192" s="2" t="s">
        <v>13</v>
      </c>
      <c r="M192" s="2" t="s">
        <v>14</v>
      </c>
    </row>
    <row r="193" spans="1:13" ht="30" customHeight="1" x14ac:dyDescent="0.3">
      <c r="A193" s="25" t="s">
        <v>245</v>
      </c>
      <c r="B193" s="25" t="s">
        <v>246</v>
      </c>
      <c r="C193" s="25" t="s">
        <v>158</v>
      </c>
      <c r="D193" s="26">
        <v>1</v>
      </c>
      <c r="E193" s="27">
        <v>19.82</v>
      </c>
      <c r="F193" s="27">
        <v>19.82</v>
      </c>
      <c r="G193" s="28">
        <v>30</v>
      </c>
      <c r="H193" s="28">
        <v>30</v>
      </c>
      <c r="I193" s="29">
        <v>0.37991999999999998</v>
      </c>
      <c r="J193" s="31">
        <f t="shared" si="7"/>
        <v>1</v>
      </c>
      <c r="K193" s="32">
        <f t="shared" si="9"/>
        <v>0.38</v>
      </c>
      <c r="L193" s="2" t="s">
        <v>13</v>
      </c>
      <c r="M193" s="2" t="s">
        <v>14</v>
      </c>
    </row>
    <row r="194" spans="1:13" ht="30" customHeight="1" x14ac:dyDescent="0.3">
      <c r="A194" s="25" t="s">
        <v>182</v>
      </c>
      <c r="B194" s="25" t="s">
        <v>157</v>
      </c>
      <c r="C194" s="25" t="s">
        <v>158</v>
      </c>
      <c r="D194" s="26">
        <v>1</v>
      </c>
      <c r="E194" s="27">
        <v>11.55</v>
      </c>
      <c r="F194" s="27">
        <v>11.55</v>
      </c>
      <c r="G194" s="28">
        <v>28</v>
      </c>
      <c r="H194" s="28">
        <v>28</v>
      </c>
      <c r="I194" s="29">
        <v>0.37991999999999998</v>
      </c>
      <c r="J194" s="31">
        <f t="shared" ref="J194:J206" si="10">ROUNDUP(H194/G194,0)</f>
        <v>1</v>
      </c>
      <c r="K194" s="32">
        <f t="shared" si="9"/>
        <v>0.38</v>
      </c>
      <c r="L194" s="2" t="s">
        <v>13</v>
      </c>
      <c r="M194" s="2" t="s">
        <v>14</v>
      </c>
    </row>
    <row r="195" spans="1:13" ht="30" customHeight="1" x14ac:dyDescent="0.3">
      <c r="A195" s="25" t="s">
        <v>186</v>
      </c>
      <c r="B195" s="25" t="s">
        <v>187</v>
      </c>
      <c r="C195" s="25" t="s">
        <v>158</v>
      </c>
      <c r="D195" s="26">
        <v>1</v>
      </c>
      <c r="E195" s="27">
        <v>19.75</v>
      </c>
      <c r="F195" s="27">
        <v>19.75</v>
      </c>
      <c r="G195" s="28">
        <v>30</v>
      </c>
      <c r="H195" s="28">
        <v>30</v>
      </c>
      <c r="I195" s="29">
        <v>0.39373000000000002</v>
      </c>
      <c r="J195" s="31">
        <f t="shared" si="10"/>
        <v>1</v>
      </c>
      <c r="K195" s="32">
        <f t="shared" si="9"/>
        <v>0.39</v>
      </c>
      <c r="L195" s="2" t="s">
        <v>13</v>
      </c>
      <c r="M195" s="2" t="s">
        <v>14</v>
      </c>
    </row>
    <row r="196" spans="1:13" ht="30" customHeight="1" x14ac:dyDescent="0.3">
      <c r="A196" s="25" t="s">
        <v>185</v>
      </c>
      <c r="B196" s="25" t="s">
        <v>184</v>
      </c>
      <c r="C196" s="25" t="s">
        <v>158</v>
      </c>
      <c r="D196" s="26">
        <v>1</v>
      </c>
      <c r="E196" s="27">
        <v>14.12</v>
      </c>
      <c r="F196" s="27">
        <v>14.12</v>
      </c>
      <c r="G196" s="28">
        <v>30</v>
      </c>
      <c r="H196" s="28">
        <v>30</v>
      </c>
      <c r="I196" s="29">
        <v>0.47370000000000001</v>
      </c>
      <c r="J196" s="31">
        <f t="shared" si="10"/>
        <v>1</v>
      </c>
      <c r="K196" s="32">
        <f t="shared" si="9"/>
        <v>0.47</v>
      </c>
      <c r="L196" s="2" t="s">
        <v>13</v>
      </c>
      <c r="M196" s="2" t="s">
        <v>14</v>
      </c>
    </row>
    <row r="197" spans="1:13" ht="30" customHeight="1" x14ac:dyDescent="0.3">
      <c r="A197" s="25" t="s">
        <v>170</v>
      </c>
      <c r="B197" s="25" t="s">
        <v>157</v>
      </c>
      <c r="C197" s="25" t="s">
        <v>158</v>
      </c>
      <c r="D197" s="26">
        <v>1</v>
      </c>
      <c r="E197" s="27">
        <v>40.28</v>
      </c>
      <c r="F197" s="27">
        <v>40.28</v>
      </c>
      <c r="G197" s="28">
        <v>28</v>
      </c>
      <c r="H197" s="28">
        <v>28</v>
      </c>
      <c r="I197" s="29">
        <v>0.47721999999999998</v>
      </c>
      <c r="J197" s="31">
        <f t="shared" si="10"/>
        <v>1</v>
      </c>
      <c r="K197" s="32">
        <f t="shared" si="9"/>
        <v>0.48</v>
      </c>
      <c r="L197" s="2" t="s">
        <v>13</v>
      </c>
      <c r="M197" s="2" t="s">
        <v>14</v>
      </c>
    </row>
    <row r="198" spans="1:13" ht="30" customHeight="1" x14ac:dyDescent="0.3">
      <c r="A198" s="25" t="s">
        <v>179</v>
      </c>
      <c r="B198" s="25" t="s">
        <v>157</v>
      </c>
      <c r="C198" s="25" t="s">
        <v>158</v>
      </c>
      <c r="D198" s="26">
        <v>359</v>
      </c>
      <c r="E198" s="27">
        <v>7997.64</v>
      </c>
      <c r="F198" s="27">
        <v>6104.46</v>
      </c>
      <c r="G198" s="28">
        <v>11104</v>
      </c>
      <c r="H198" s="28">
        <v>13946</v>
      </c>
      <c r="I198" s="29">
        <v>0.37991999999999998</v>
      </c>
      <c r="J198" s="31">
        <f t="shared" si="10"/>
        <v>2</v>
      </c>
      <c r="K198" s="32">
        <f t="shared" si="9"/>
        <v>0.76</v>
      </c>
      <c r="L198" s="2" t="s">
        <v>13</v>
      </c>
      <c r="M198" s="2" t="s">
        <v>14</v>
      </c>
    </row>
    <row r="199" spans="1:13" ht="30" customHeight="1" x14ac:dyDescent="0.3">
      <c r="A199" s="25" t="s">
        <v>193</v>
      </c>
      <c r="B199" s="25" t="s">
        <v>157</v>
      </c>
      <c r="C199" s="25" t="s">
        <v>158</v>
      </c>
      <c r="D199" s="26">
        <v>151</v>
      </c>
      <c r="E199" s="27">
        <v>3906.06</v>
      </c>
      <c r="F199" s="27">
        <v>3317.63</v>
      </c>
      <c r="G199" s="28">
        <v>4981</v>
      </c>
      <c r="H199" s="28">
        <v>5909</v>
      </c>
      <c r="I199" s="29">
        <v>0.37991999999999998</v>
      </c>
      <c r="J199" s="31">
        <f t="shared" si="10"/>
        <v>2</v>
      </c>
      <c r="K199" s="32">
        <f t="shared" si="9"/>
        <v>0.76</v>
      </c>
      <c r="L199" s="2" t="s">
        <v>13</v>
      </c>
      <c r="M199" s="2" t="s">
        <v>14</v>
      </c>
    </row>
    <row r="200" spans="1:13" ht="30" customHeight="1" x14ac:dyDescent="0.3">
      <c r="A200" s="25" t="s">
        <v>180</v>
      </c>
      <c r="B200" s="25" t="s">
        <v>157</v>
      </c>
      <c r="C200" s="25" t="s">
        <v>158</v>
      </c>
      <c r="D200" s="26">
        <v>19</v>
      </c>
      <c r="E200" s="27">
        <v>391.26</v>
      </c>
      <c r="F200" s="27">
        <v>286.24</v>
      </c>
      <c r="G200" s="28">
        <v>597</v>
      </c>
      <c r="H200" s="28">
        <v>648</v>
      </c>
      <c r="I200" s="29">
        <v>0.37991999999999998</v>
      </c>
      <c r="J200" s="31">
        <f t="shared" si="10"/>
        <v>2</v>
      </c>
      <c r="K200" s="32">
        <f t="shared" si="9"/>
        <v>0.76</v>
      </c>
      <c r="L200" s="2" t="s">
        <v>13</v>
      </c>
      <c r="M200" s="2" t="s">
        <v>14</v>
      </c>
    </row>
    <row r="201" spans="1:13" ht="30" customHeight="1" x14ac:dyDescent="0.3">
      <c r="A201" s="25" t="s">
        <v>194</v>
      </c>
      <c r="B201" s="25" t="s">
        <v>157</v>
      </c>
      <c r="C201" s="25" t="s">
        <v>158</v>
      </c>
      <c r="D201" s="26">
        <v>10</v>
      </c>
      <c r="E201" s="27">
        <v>135.77000000000001</v>
      </c>
      <c r="F201" s="27">
        <v>77.97</v>
      </c>
      <c r="G201" s="28">
        <v>285</v>
      </c>
      <c r="H201" s="28">
        <v>330</v>
      </c>
      <c r="I201" s="29">
        <v>0.37991999999999998</v>
      </c>
      <c r="J201" s="31">
        <f t="shared" si="10"/>
        <v>2</v>
      </c>
      <c r="K201" s="32">
        <f t="shared" si="9"/>
        <v>0.76</v>
      </c>
      <c r="L201" s="2" t="s">
        <v>13</v>
      </c>
      <c r="M201" s="2" t="s">
        <v>14</v>
      </c>
    </row>
    <row r="202" spans="1:13" ht="30" customHeight="1" x14ac:dyDescent="0.3">
      <c r="A202" s="25" t="s">
        <v>227</v>
      </c>
      <c r="B202" s="25" t="s">
        <v>157</v>
      </c>
      <c r="C202" s="25" t="s">
        <v>158</v>
      </c>
      <c r="D202" s="26">
        <v>4</v>
      </c>
      <c r="E202" s="27">
        <v>129.08000000000001</v>
      </c>
      <c r="F202" s="27">
        <v>73.08</v>
      </c>
      <c r="G202" s="28">
        <v>84</v>
      </c>
      <c r="H202" s="28">
        <v>168</v>
      </c>
      <c r="I202" s="29">
        <v>0.37991999999999998</v>
      </c>
      <c r="J202" s="31">
        <f t="shared" si="10"/>
        <v>2</v>
      </c>
      <c r="K202" s="32">
        <f t="shared" si="9"/>
        <v>0.76</v>
      </c>
      <c r="L202" s="2" t="s">
        <v>13</v>
      </c>
      <c r="M202" s="2" t="s">
        <v>14</v>
      </c>
    </row>
    <row r="203" spans="1:13" ht="30" customHeight="1" x14ac:dyDescent="0.3">
      <c r="A203" s="25" t="s">
        <v>226</v>
      </c>
      <c r="B203" s="25" t="s">
        <v>157</v>
      </c>
      <c r="C203" s="25" t="s">
        <v>158</v>
      </c>
      <c r="D203" s="26">
        <v>42</v>
      </c>
      <c r="E203" s="27">
        <v>661.37</v>
      </c>
      <c r="F203" s="27">
        <v>279.14</v>
      </c>
      <c r="G203" s="28">
        <v>1324</v>
      </c>
      <c r="H203" s="28">
        <v>1638</v>
      </c>
      <c r="I203" s="29">
        <v>0.39479999999999998</v>
      </c>
      <c r="J203" s="31">
        <f t="shared" si="10"/>
        <v>2</v>
      </c>
      <c r="K203" s="32">
        <f t="shared" si="9"/>
        <v>0.79</v>
      </c>
      <c r="L203" s="2" t="s">
        <v>13</v>
      </c>
      <c r="M203" s="2" t="s">
        <v>14</v>
      </c>
    </row>
    <row r="204" spans="1:13" ht="30" customHeight="1" x14ac:dyDescent="0.3">
      <c r="A204" s="25" t="s">
        <v>188</v>
      </c>
      <c r="B204" s="25" t="s">
        <v>187</v>
      </c>
      <c r="C204" s="25" t="s">
        <v>158</v>
      </c>
      <c r="D204" s="26">
        <v>1</v>
      </c>
      <c r="E204" s="27">
        <v>37.47</v>
      </c>
      <c r="F204" s="27">
        <v>19.34</v>
      </c>
      <c r="G204" s="28">
        <v>30</v>
      </c>
      <c r="H204" s="28">
        <v>60</v>
      </c>
      <c r="I204" s="29">
        <v>0.40167000000000003</v>
      </c>
      <c r="J204" s="31">
        <f t="shared" si="10"/>
        <v>2</v>
      </c>
      <c r="K204" s="32">
        <f t="shared" si="9"/>
        <v>0.8</v>
      </c>
      <c r="L204" s="2" t="s">
        <v>13</v>
      </c>
      <c r="M204" s="2" t="s">
        <v>14</v>
      </c>
    </row>
    <row r="205" spans="1:13" ht="30" customHeight="1" x14ac:dyDescent="0.3">
      <c r="A205" s="25" t="s">
        <v>243</v>
      </c>
      <c r="B205" s="25" t="s">
        <v>244</v>
      </c>
      <c r="C205" s="25" t="s">
        <v>158</v>
      </c>
      <c r="D205" s="26">
        <v>8</v>
      </c>
      <c r="E205" s="27">
        <v>257.12</v>
      </c>
      <c r="F205" s="27">
        <v>128.56</v>
      </c>
      <c r="G205" s="28">
        <v>300</v>
      </c>
      <c r="H205" s="28">
        <v>480</v>
      </c>
      <c r="I205" s="29">
        <v>0.43221999999999999</v>
      </c>
      <c r="J205" s="31">
        <f t="shared" si="10"/>
        <v>2</v>
      </c>
      <c r="K205" s="32">
        <f t="shared" si="9"/>
        <v>0.86</v>
      </c>
      <c r="L205" s="2" t="s">
        <v>13</v>
      </c>
      <c r="M205" s="2" t="s">
        <v>14</v>
      </c>
    </row>
    <row r="206" spans="1:13" ht="30" customHeight="1" x14ac:dyDescent="0.3">
      <c r="A206" s="25" t="s">
        <v>156</v>
      </c>
      <c r="B206" s="25" t="s">
        <v>157</v>
      </c>
      <c r="C206" s="25" t="s">
        <v>158</v>
      </c>
      <c r="D206" s="26">
        <v>1</v>
      </c>
      <c r="E206" s="27">
        <v>14.13</v>
      </c>
      <c r="F206" s="27">
        <v>14.13</v>
      </c>
      <c r="G206" s="28">
        <v>28</v>
      </c>
      <c r="H206" s="28">
        <v>56</v>
      </c>
      <c r="I206" s="29">
        <v>0.59250000000000003</v>
      </c>
      <c r="J206" s="31">
        <f t="shared" si="10"/>
        <v>2</v>
      </c>
      <c r="K206" s="32">
        <f t="shared" si="9"/>
        <v>1.19</v>
      </c>
      <c r="L206" s="2" t="s">
        <v>13</v>
      </c>
      <c r="M206" s="2" t="s">
        <v>14</v>
      </c>
    </row>
    <row r="207" spans="1:13" ht="30" customHeight="1" x14ac:dyDescent="0.3">
      <c r="A207" s="25" t="s">
        <v>183</v>
      </c>
      <c r="B207" s="25" t="s">
        <v>184</v>
      </c>
      <c r="C207" s="25" t="s">
        <v>158</v>
      </c>
      <c r="D207" s="26">
        <v>1</v>
      </c>
      <c r="E207" s="27">
        <v>21.39</v>
      </c>
      <c r="F207" s="27">
        <v>21.39</v>
      </c>
      <c r="G207" s="28">
        <v>0</v>
      </c>
      <c r="H207" s="28">
        <v>60</v>
      </c>
      <c r="I207" s="29">
        <v>0</v>
      </c>
      <c r="J207" s="31" t="s">
        <v>1700</v>
      </c>
      <c r="K207" s="32" t="s">
        <v>1700</v>
      </c>
      <c r="L207" s="2" t="s">
        <v>13</v>
      </c>
      <c r="M207" s="2" t="s">
        <v>14</v>
      </c>
    </row>
    <row r="208" spans="1:13" ht="30" customHeight="1" x14ac:dyDescent="0.3">
      <c r="A208" s="25" t="s">
        <v>267</v>
      </c>
      <c r="B208" s="25" t="s">
        <v>264</v>
      </c>
      <c r="C208" s="25" t="s">
        <v>255</v>
      </c>
      <c r="D208" s="26">
        <v>1</v>
      </c>
      <c r="E208" s="27">
        <v>24.26</v>
      </c>
      <c r="F208" s="27">
        <v>24.26</v>
      </c>
      <c r="G208" s="28">
        <v>28</v>
      </c>
      <c r="H208" s="28">
        <v>28</v>
      </c>
      <c r="I208" s="29">
        <v>0.39651999999999998</v>
      </c>
      <c r="J208" s="31">
        <f t="shared" ref="J208:J239" si="11">ROUNDUP(H208/G208,0)</f>
        <v>1</v>
      </c>
      <c r="K208" s="32">
        <f t="shared" ref="K208:K239" si="12">ROUND(J208*I208,2)</f>
        <v>0.4</v>
      </c>
      <c r="L208" s="2" t="s">
        <v>13</v>
      </c>
      <c r="M208" s="2" t="s">
        <v>256</v>
      </c>
    </row>
    <row r="209" spans="1:13" ht="30" customHeight="1" x14ac:dyDescent="0.3">
      <c r="A209" s="25" t="s">
        <v>257</v>
      </c>
      <c r="B209" s="25" t="s">
        <v>254</v>
      </c>
      <c r="C209" s="25" t="s">
        <v>255</v>
      </c>
      <c r="D209" s="26">
        <v>9</v>
      </c>
      <c r="E209" s="27">
        <v>211.84</v>
      </c>
      <c r="F209" s="27">
        <v>181.47</v>
      </c>
      <c r="G209" s="28">
        <v>266</v>
      </c>
      <c r="H209" s="28">
        <v>266</v>
      </c>
      <c r="I209" s="29">
        <v>0.41832000000000003</v>
      </c>
      <c r="J209" s="31">
        <f t="shared" si="11"/>
        <v>1</v>
      </c>
      <c r="K209" s="32">
        <f t="shared" si="12"/>
        <v>0.42</v>
      </c>
      <c r="L209" s="2" t="s">
        <v>13</v>
      </c>
      <c r="M209" s="2" t="s">
        <v>256</v>
      </c>
    </row>
    <row r="210" spans="1:13" ht="30" customHeight="1" x14ac:dyDescent="0.3">
      <c r="A210" s="25" t="s">
        <v>272</v>
      </c>
      <c r="B210" s="25" t="s">
        <v>254</v>
      </c>
      <c r="C210" s="25" t="s">
        <v>255</v>
      </c>
      <c r="D210" s="26">
        <v>1</v>
      </c>
      <c r="E210" s="27">
        <v>30.43</v>
      </c>
      <c r="F210" s="27">
        <v>17.28</v>
      </c>
      <c r="G210" s="28">
        <v>30</v>
      </c>
      <c r="H210" s="28">
        <v>30</v>
      </c>
      <c r="I210" s="29">
        <v>0.41832000000000003</v>
      </c>
      <c r="J210" s="31">
        <f t="shared" si="11"/>
        <v>1</v>
      </c>
      <c r="K210" s="32">
        <f t="shared" si="12"/>
        <v>0.42</v>
      </c>
      <c r="L210" s="2" t="s">
        <v>13</v>
      </c>
      <c r="M210" s="2" t="s">
        <v>256</v>
      </c>
    </row>
    <row r="211" spans="1:13" ht="30" customHeight="1" x14ac:dyDescent="0.3">
      <c r="A211" s="25" t="s">
        <v>268</v>
      </c>
      <c r="B211" s="25" t="s">
        <v>254</v>
      </c>
      <c r="C211" s="25" t="s">
        <v>255</v>
      </c>
      <c r="D211" s="26">
        <v>1</v>
      </c>
      <c r="E211" s="27">
        <v>12.14</v>
      </c>
      <c r="F211" s="27">
        <v>12.14</v>
      </c>
      <c r="G211" s="28">
        <v>30</v>
      </c>
      <c r="H211" s="28">
        <v>30</v>
      </c>
      <c r="I211" s="29">
        <v>0.41832000000000003</v>
      </c>
      <c r="J211" s="31">
        <f t="shared" si="11"/>
        <v>1</v>
      </c>
      <c r="K211" s="32">
        <f t="shared" si="12"/>
        <v>0.42</v>
      </c>
      <c r="L211" s="2" t="s">
        <v>13</v>
      </c>
      <c r="M211" s="2" t="s">
        <v>256</v>
      </c>
    </row>
    <row r="212" spans="1:13" ht="30" customHeight="1" x14ac:dyDescent="0.3">
      <c r="A212" s="25" t="s">
        <v>271</v>
      </c>
      <c r="B212" s="25" t="s">
        <v>254</v>
      </c>
      <c r="C212" s="25" t="s">
        <v>255</v>
      </c>
      <c r="D212" s="26">
        <v>1</v>
      </c>
      <c r="E212" s="27">
        <v>22.18</v>
      </c>
      <c r="F212" s="27">
        <v>11.25</v>
      </c>
      <c r="G212" s="28">
        <v>28</v>
      </c>
      <c r="H212" s="28">
        <v>28</v>
      </c>
      <c r="I212" s="29">
        <v>0.41832000000000003</v>
      </c>
      <c r="J212" s="31">
        <f t="shared" si="11"/>
        <v>1</v>
      </c>
      <c r="K212" s="32">
        <f t="shared" si="12"/>
        <v>0.42</v>
      </c>
      <c r="L212" s="2" t="s">
        <v>13</v>
      </c>
      <c r="M212" s="2" t="s">
        <v>256</v>
      </c>
    </row>
    <row r="213" spans="1:13" ht="30" customHeight="1" x14ac:dyDescent="0.3">
      <c r="A213" s="25" t="s">
        <v>266</v>
      </c>
      <c r="B213" s="25" t="s">
        <v>264</v>
      </c>
      <c r="C213" s="25" t="s">
        <v>255</v>
      </c>
      <c r="D213" s="26">
        <v>1</v>
      </c>
      <c r="E213" s="27">
        <v>21.43</v>
      </c>
      <c r="F213" s="27">
        <v>21.43</v>
      </c>
      <c r="G213" s="28">
        <v>28</v>
      </c>
      <c r="H213" s="28">
        <v>28</v>
      </c>
      <c r="I213" s="29">
        <v>0.49403999999999998</v>
      </c>
      <c r="J213" s="31">
        <f t="shared" si="11"/>
        <v>1</v>
      </c>
      <c r="K213" s="32">
        <f t="shared" si="12"/>
        <v>0.49</v>
      </c>
      <c r="L213" s="2" t="s">
        <v>13</v>
      </c>
      <c r="M213" s="2" t="s">
        <v>256</v>
      </c>
    </row>
    <row r="214" spans="1:13" ht="30" customHeight="1" x14ac:dyDescent="0.3">
      <c r="A214" s="25" t="s">
        <v>261</v>
      </c>
      <c r="B214" s="25" t="s">
        <v>260</v>
      </c>
      <c r="C214" s="25" t="s">
        <v>255</v>
      </c>
      <c r="D214" s="26">
        <v>23</v>
      </c>
      <c r="E214" s="27">
        <v>768</v>
      </c>
      <c r="F214" s="27">
        <v>378.96</v>
      </c>
      <c r="G214" s="28">
        <v>868</v>
      </c>
      <c r="H214" s="28">
        <v>868</v>
      </c>
      <c r="I214" s="29">
        <v>0.63249999999999995</v>
      </c>
      <c r="J214" s="31">
        <f t="shared" si="11"/>
        <v>1</v>
      </c>
      <c r="K214" s="32">
        <f t="shared" si="12"/>
        <v>0.63</v>
      </c>
      <c r="L214" s="2" t="s">
        <v>13</v>
      </c>
      <c r="M214" s="2" t="s">
        <v>256</v>
      </c>
    </row>
    <row r="215" spans="1:13" ht="30" customHeight="1" x14ac:dyDescent="0.3">
      <c r="A215" s="25" t="s">
        <v>263</v>
      </c>
      <c r="B215" s="25" t="s">
        <v>264</v>
      </c>
      <c r="C215" s="25" t="s">
        <v>255</v>
      </c>
      <c r="D215" s="26">
        <v>29</v>
      </c>
      <c r="E215" s="27">
        <v>649.64</v>
      </c>
      <c r="F215" s="27">
        <v>620.96</v>
      </c>
      <c r="G215" s="28">
        <v>814</v>
      </c>
      <c r="H215" s="28">
        <v>840</v>
      </c>
      <c r="I215" s="29">
        <v>0.39651999999999998</v>
      </c>
      <c r="J215" s="31">
        <f t="shared" si="11"/>
        <v>2</v>
      </c>
      <c r="K215" s="32">
        <f t="shared" si="12"/>
        <v>0.79</v>
      </c>
      <c r="L215" s="2" t="s">
        <v>13</v>
      </c>
      <c r="M215" s="2" t="s">
        <v>256</v>
      </c>
    </row>
    <row r="216" spans="1:13" ht="30" customHeight="1" x14ac:dyDescent="0.3">
      <c r="A216" s="25" t="s">
        <v>265</v>
      </c>
      <c r="B216" s="25" t="s">
        <v>264</v>
      </c>
      <c r="C216" s="25" t="s">
        <v>255</v>
      </c>
      <c r="D216" s="26">
        <v>7</v>
      </c>
      <c r="E216" s="27">
        <v>152.78</v>
      </c>
      <c r="F216" s="27">
        <v>105.37</v>
      </c>
      <c r="G216" s="28">
        <v>232</v>
      </c>
      <c r="H216" s="28">
        <v>352</v>
      </c>
      <c r="I216" s="29">
        <v>0.39651999999999998</v>
      </c>
      <c r="J216" s="31">
        <f t="shared" si="11"/>
        <v>2</v>
      </c>
      <c r="K216" s="32">
        <f t="shared" si="12"/>
        <v>0.79</v>
      </c>
      <c r="L216" s="2" t="s">
        <v>13</v>
      </c>
      <c r="M216" s="2" t="s">
        <v>256</v>
      </c>
    </row>
    <row r="217" spans="1:13" ht="30" customHeight="1" x14ac:dyDescent="0.3">
      <c r="A217" s="25" t="s">
        <v>258</v>
      </c>
      <c r="B217" s="25" t="s">
        <v>254</v>
      </c>
      <c r="C217" s="25" t="s">
        <v>255</v>
      </c>
      <c r="D217" s="26">
        <v>20</v>
      </c>
      <c r="E217" s="27">
        <v>514.37</v>
      </c>
      <c r="F217" s="27">
        <v>440.27</v>
      </c>
      <c r="G217" s="28">
        <v>496</v>
      </c>
      <c r="H217" s="28">
        <v>665</v>
      </c>
      <c r="I217" s="29">
        <v>0.41832000000000003</v>
      </c>
      <c r="J217" s="31">
        <f t="shared" si="11"/>
        <v>2</v>
      </c>
      <c r="K217" s="32">
        <f t="shared" si="12"/>
        <v>0.84</v>
      </c>
      <c r="L217" s="2" t="s">
        <v>13</v>
      </c>
      <c r="M217" s="2" t="s">
        <v>256</v>
      </c>
    </row>
    <row r="218" spans="1:13" ht="30" customHeight="1" x14ac:dyDescent="0.3">
      <c r="A218" s="25" t="s">
        <v>253</v>
      </c>
      <c r="B218" s="25" t="s">
        <v>254</v>
      </c>
      <c r="C218" s="25" t="s">
        <v>255</v>
      </c>
      <c r="D218" s="26">
        <v>16</v>
      </c>
      <c r="E218" s="27">
        <v>358.84</v>
      </c>
      <c r="F218" s="27">
        <v>358.84</v>
      </c>
      <c r="G218" s="28">
        <v>510</v>
      </c>
      <c r="H218" s="28">
        <v>630</v>
      </c>
      <c r="I218" s="29">
        <v>0.41832000000000003</v>
      </c>
      <c r="J218" s="31">
        <f t="shared" si="11"/>
        <v>2</v>
      </c>
      <c r="K218" s="32">
        <f t="shared" si="12"/>
        <v>0.84</v>
      </c>
      <c r="L218" s="2" t="s">
        <v>13</v>
      </c>
      <c r="M218" s="2" t="s">
        <v>256</v>
      </c>
    </row>
    <row r="219" spans="1:13" ht="30" customHeight="1" x14ac:dyDescent="0.3">
      <c r="A219" s="25" t="s">
        <v>270</v>
      </c>
      <c r="B219" s="25" t="s">
        <v>254</v>
      </c>
      <c r="C219" s="25" t="s">
        <v>255</v>
      </c>
      <c r="D219" s="26">
        <v>25</v>
      </c>
      <c r="E219" s="27">
        <v>439.65</v>
      </c>
      <c r="F219" s="27">
        <v>343.88</v>
      </c>
      <c r="G219" s="28">
        <v>796</v>
      </c>
      <c r="H219" s="28">
        <v>886</v>
      </c>
      <c r="I219" s="29">
        <v>0.41832000000000003</v>
      </c>
      <c r="J219" s="31">
        <f t="shared" si="11"/>
        <v>2</v>
      </c>
      <c r="K219" s="32">
        <f t="shared" si="12"/>
        <v>0.84</v>
      </c>
      <c r="L219" s="2" t="s">
        <v>13</v>
      </c>
      <c r="M219" s="2" t="s">
        <v>256</v>
      </c>
    </row>
    <row r="220" spans="1:13" ht="30" customHeight="1" x14ac:dyDescent="0.3">
      <c r="A220" s="25" t="s">
        <v>269</v>
      </c>
      <c r="B220" s="25" t="s">
        <v>254</v>
      </c>
      <c r="C220" s="25" t="s">
        <v>255</v>
      </c>
      <c r="D220" s="26">
        <v>13</v>
      </c>
      <c r="E220" s="27">
        <v>275.10000000000002</v>
      </c>
      <c r="F220" s="27">
        <v>233.58</v>
      </c>
      <c r="G220" s="28">
        <v>423</v>
      </c>
      <c r="H220" s="28">
        <v>492</v>
      </c>
      <c r="I220" s="29">
        <v>0.41832000000000003</v>
      </c>
      <c r="J220" s="31">
        <f t="shared" si="11"/>
        <v>2</v>
      </c>
      <c r="K220" s="32">
        <f t="shared" si="12"/>
        <v>0.84</v>
      </c>
      <c r="L220" s="2" t="s">
        <v>13</v>
      </c>
      <c r="M220" s="2" t="s">
        <v>256</v>
      </c>
    </row>
    <row r="221" spans="1:13" ht="30" customHeight="1" x14ac:dyDescent="0.3">
      <c r="A221" s="25" t="s">
        <v>262</v>
      </c>
      <c r="B221" s="25" t="s">
        <v>260</v>
      </c>
      <c r="C221" s="25" t="s">
        <v>255</v>
      </c>
      <c r="D221" s="26">
        <v>12</v>
      </c>
      <c r="E221" s="27">
        <v>643.37</v>
      </c>
      <c r="F221" s="27">
        <v>598.69000000000005</v>
      </c>
      <c r="G221" s="28">
        <v>900</v>
      </c>
      <c r="H221" s="28">
        <v>984</v>
      </c>
      <c r="I221" s="29">
        <v>0.61204000000000003</v>
      </c>
      <c r="J221" s="31">
        <f t="shared" si="11"/>
        <v>2</v>
      </c>
      <c r="K221" s="32">
        <f t="shared" si="12"/>
        <v>1.22</v>
      </c>
      <c r="L221" s="2" t="s">
        <v>13</v>
      </c>
      <c r="M221" s="2" t="s">
        <v>256</v>
      </c>
    </row>
    <row r="222" spans="1:13" ht="30" customHeight="1" x14ac:dyDescent="0.3">
      <c r="A222" s="25" t="s">
        <v>259</v>
      </c>
      <c r="B222" s="25" t="s">
        <v>260</v>
      </c>
      <c r="C222" s="25" t="s">
        <v>255</v>
      </c>
      <c r="D222" s="26">
        <v>12</v>
      </c>
      <c r="E222" s="27">
        <v>352.32</v>
      </c>
      <c r="F222" s="27">
        <v>314.75</v>
      </c>
      <c r="G222" s="28">
        <v>340</v>
      </c>
      <c r="H222" s="28">
        <v>370</v>
      </c>
      <c r="I222" s="29">
        <v>0.71714</v>
      </c>
      <c r="J222" s="31">
        <f t="shared" si="11"/>
        <v>2</v>
      </c>
      <c r="K222" s="32">
        <f t="shared" si="12"/>
        <v>1.43</v>
      </c>
      <c r="L222" s="2" t="s">
        <v>13</v>
      </c>
      <c r="M222" s="2" t="s">
        <v>256</v>
      </c>
    </row>
    <row r="223" spans="1:13" ht="30" customHeight="1" x14ac:dyDescent="0.3">
      <c r="A223" s="25" t="s">
        <v>285</v>
      </c>
      <c r="B223" s="25" t="s">
        <v>277</v>
      </c>
      <c r="C223" s="25" t="s">
        <v>275</v>
      </c>
      <c r="D223" s="26">
        <v>17</v>
      </c>
      <c r="E223" s="27">
        <v>1343.65</v>
      </c>
      <c r="F223" s="27">
        <v>1343.65</v>
      </c>
      <c r="G223" s="28">
        <v>624</v>
      </c>
      <c r="H223" s="28">
        <v>624</v>
      </c>
      <c r="I223" s="29">
        <v>0.30148999999999998</v>
      </c>
      <c r="J223" s="31">
        <f t="shared" si="11"/>
        <v>1</v>
      </c>
      <c r="K223" s="32">
        <f t="shared" si="12"/>
        <v>0.3</v>
      </c>
      <c r="L223" s="2" t="s">
        <v>13</v>
      </c>
      <c r="M223" s="2" t="s">
        <v>256</v>
      </c>
    </row>
    <row r="224" spans="1:13" ht="30" customHeight="1" x14ac:dyDescent="0.3">
      <c r="A224" s="25" t="s">
        <v>281</v>
      </c>
      <c r="B224" s="25" t="s">
        <v>282</v>
      </c>
      <c r="C224" s="25" t="s">
        <v>275</v>
      </c>
      <c r="D224" s="26">
        <v>1</v>
      </c>
      <c r="E224" s="27">
        <v>17.489999999999998</v>
      </c>
      <c r="F224" s="27">
        <v>17.489999999999998</v>
      </c>
      <c r="G224" s="28">
        <v>30</v>
      </c>
      <c r="H224" s="28">
        <v>30</v>
      </c>
      <c r="I224" s="29">
        <v>0.30148999999999998</v>
      </c>
      <c r="J224" s="31">
        <f t="shared" si="11"/>
        <v>1</v>
      </c>
      <c r="K224" s="32">
        <f t="shared" si="12"/>
        <v>0.3</v>
      </c>
      <c r="L224" s="2" t="s">
        <v>13</v>
      </c>
      <c r="M224" s="2" t="s">
        <v>256</v>
      </c>
    </row>
    <row r="225" spans="1:13" ht="30" customHeight="1" x14ac:dyDescent="0.3">
      <c r="A225" s="25" t="s">
        <v>280</v>
      </c>
      <c r="B225" s="25" t="s">
        <v>279</v>
      </c>
      <c r="C225" s="25" t="s">
        <v>275</v>
      </c>
      <c r="D225" s="26">
        <v>1</v>
      </c>
      <c r="E225" s="27">
        <v>968.16</v>
      </c>
      <c r="F225" s="27">
        <v>968.16</v>
      </c>
      <c r="G225" s="28">
        <v>90</v>
      </c>
      <c r="H225" s="28">
        <v>90</v>
      </c>
      <c r="I225" s="29">
        <v>0.38556000000000001</v>
      </c>
      <c r="J225" s="31">
        <f t="shared" si="11"/>
        <v>1</v>
      </c>
      <c r="K225" s="32">
        <f t="shared" si="12"/>
        <v>0.39</v>
      </c>
      <c r="L225" s="2" t="s">
        <v>13</v>
      </c>
      <c r="M225" s="2" t="s">
        <v>256</v>
      </c>
    </row>
    <row r="226" spans="1:13" ht="30" customHeight="1" x14ac:dyDescent="0.3">
      <c r="A226" s="25" t="s">
        <v>276</v>
      </c>
      <c r="B226" s="25" t="s">
        <v>277</v>
      </c>
      <c r="C226" s="25" t="s">
        <v>275</v>
      </c>
      <c r="D226" s="26">
        <v>357</v>
      </c>
      <c r="E226" s="27">
        <v>1677298.5</v>
      </c>
      <c r="F226" s="27">
        <v>14266.66</v>
      </c>
      <c r="G226" s="28">
        <v>10631</v>
      </c>
      <c r="H226" s="28">
        <v>13273</v>
      </c>
      <c r="I226" s="29">
        <v>0.30148999999999998</v>
      </c>
      <c r="J226" s="31">
        <f t="shared" si="11"/>
        <v>2</v>
      </c>
      <c r="K226" s="32">
        <f t="shared" si="12"/>
        <v>0.6</v>
      </c>
      <c r="L226" s="2" t="s">
        <v>13</v>
      </c>
      <c r="M226" s="2" t="s">
        <v>256</v>
      </c>
    </row>
    <row r="227" spans="1:13" ht="30" customHeight="1" x14ac:dyDescent="0.3">
      <c r="A227" s="25" t="s">
        <v>278</v>
      </c>
      <c r="B227" s="25" t="s">
        <v>279</v>
      </c>
      <c r="C227" s="25" t="s">
        <v>275</v>
      </c>
      <c r="D227" s="26">
        <v>120</v>
      </c>
      <c r="E227" s="27">
        <v>410407.69</v>
      </c>
      <c r="F227" s="27">
        <v>8109.01</v>
      </c>
      <c r="G227" s="28">
        <v>3781</v>
      </c>
      <c r="H227" s="28">
        <v>3810</v>
      </c>
      <c r="I227" s="29">
        <v>0.38556000000000001</v>
      </c>
      <c r="J227" s="31">
        <f t="shared" si="11"/>
        <v>2</v>
      </c>
      <c r="K227" s="32">
        <f t="shared" si="12"/>
        <v>0.77</v>
      </c>
      <c r="L227" s="2" t="s">
        <v>13</v>
      </c>
      <c r="M227" s="2" t="s">
        <v>256</v>
      </c>
    </row>
    <row r="228" spans="1:13" ht="30" customHeight="1" x14ac:dyDescent="0.3">
      <c r="A228" s="25" t="s">
        <v>273</v>
      </c>
      <c r="B228" s="25" t="s">
        <v>274</v>
      </c>
      <c r="C228" s="25" t="s">
        <v>275</v>
      </c>
      <c r="D228" s="26">
        <v>4</v>
      </c>
      <c r="E228" s="27">
        <v>10470.68</v>
      </c>
      <c r="F228" s="27">
        <v>10470.68</v>
      </c>
      <c r="G228" s="28">
        <v>120</v>
      </c>
      <c r="H228" s="28">
        <v>120</v>
      </c>
      <c r="I228" s="29">
        <v>9.4323200000000007</v>
      </c>
      <c r="J228" s="31">
        <f t="shared" si="11"/>
        <v>1</v>
      </c>
      <c r="K228" s="32">
        <f t="shared" si="12"/>
        <v>9.43</v>
      </c>
      <c r="L228" s="2" t="s">
        <v>13</v>
      </c>
      <c r="M228" s="2" t="s">
        <v>256</v>
      </c>
    </row>
    <row r="229" spans="1:13" ht="30" customHeight="1" x14ac:dyDescent="0.3">
      <c r="A229" s="25" t="s">
        <v>283</v>
      </c>
      <c r="B229" s="25" t="s">
        <v>284</v>
      </c>
      <c r="C229" s="25" t="s">
        <v>275</v>
      </c>
      <c r="D229" s="26">
        <v>4</v>
      </c>
      <c r="E229" s="27">
        <v>13203.36</v>
      </c>
      <c r="F229" s="27">
        <v>13203.36</v>
      </c>
      <c r="G229" s="28">
        <v>120</v>
      </c>
      <c r="H229" s="28">
        <v>120</v>
      </c>
      <c r="I229" s="29">
        <v>110.22732999999999</v>
      </c>
      <c r="J229" s="31">
        <f t="shared" si="11"/>
        <v>1</v>
      </c>
      <c r="K229" s="32">
        <f t="shared" si="12"/>
        <v>110.23</v>
      </c>
      <c r="L229" s="2" t="s">
        <v>13</v>
      </c>
      <c r="M229" s="2" t="s">
        <v>256</v>
      </c>
    </row>
    <row r="230" spans="1:13" ht="30" customHeight="1" x14ac:dyDescent="0.3">
      <c r="A230" s="25" t="s">
        <v>297</v>
      </c>
      <c r="B230" s="25" t="s">
        <v>292</v>
      </c>
      <c r="C230" s="25" t="s">
        <v>288</v>
      </c>
      <c r="D230" s="26">
        <v>1</v>
      </c>
      <c r="E230" s="27">
        <v>276.99</v>
      </c>
      <c r="F230" s="27">
        <v>11.66</v>
      </c>
      <c r="G230" s="28">
        <v>90</v>
      </c>
      <c r="H230" s="28">
        <v>90</v>
      </c>
      <c r="I230" s="29">
        <v>2.0580000000000001E-2</v>
      </c>
      <c r="J230" s="31">
        <f t="shared" si="11"/>
        <v>1</v>
      </c>
      <c r="K230" s="32">
        <f t="shared" si="12"/>
        <v>0.02</v>
      </c>
      <c r="L230" s="9" t="s">
        <v>13</v>
      </c>
      <c r="M230" s="9" t="s">
        <v>14</v>
      </c>
    </row>
    <row r="231" spans="1:13" ht="30" customHeight="1" x14ac:dyDescent="0.3">
      <c r="A231" s="25" t="s">
        <v>308</v>
      </c>
      <c r="B231" s="25" t="s">
        <v>295</v>
      </c>
      <c r="C231" s="25" t="s">
        <v>288</v>
      </c>
      <c r="D231" s="26">
        <v>6</v>
      </c>
      <c r="E231" s="27">
        <v>292.89</v>
      </c>
      <c r="F231" s="27">
        <v>291.79000000000002</v>
      </c>
      <c r="G231" s="28">
        <v>300</v>
      </c>
      <c r="H231" s="28">
        <v>300</v>
      </c>
      <c r="I231" s="29">
        <v>3.1109999999999999E-2</v>
      </c>
      <c r="J231" s="31">
        <f t="shared" si="11"/>
        <v>1</v>
      </c>
      <c r="K231" s="32">
        <f t="shared" si="12"/>
        <v>0.03</v>
      </c>
      <c r="L231" s="9" t="s">
        <v>13</v>
      </c>
      <c r="M231" s="9" t="s">
        <v>14</v>
      </c>
    </row>
    <row r="232" spans="1:13" ht="30" customHeight="1" x14ac:dyDescent="0.3">
      <c r="A232" s="25" t="s">
        <v>312</v>
      </c>
      <c r="B232" s="25" t="s">
        <v>295</v>
      </c>
      <c r="C232" s="25" t="s">
        <v>288</v>
      </c>
      <c r="D232" s="26">
        <v>11</v>
      </c>
      <c r="E232" s="27">
        <v>520.64</v>
      </c>
      <c r="F232" s="27">
        <v>149.49</v>
      </c>
      <c r="G232" s="28">
        <v>566</v>
      </c>
      <c r="H232" s="28">
        <v>566</v>
      </c>
      <c r="I232" s="29">
        <v>3.1109999999999999E-2</v>
      </c>
      <c r="J232" s="31">
        <f t="shared" si="11"/>
        <v>1</v>
      </c>
      <c r="K232" s="32">
        <f t="shared" si="12"/>
        <v>0.03</v>
      </c>
      <c r="L232" s="9" t="s">
        <v>13</v>
      </c>
      <c r="M232" s="9" t="s">
        <v>14</v>
      </c>
    </row>
    <row r="233" spans="1:13" ht="30" customHeight="1" x14ac:dyDescent="0.3">
      <c r="A233" s="25" t="s">
        <v>317</v>
      </c>
      <c r="B233" s="25" t="s">
        <v>295</v>
      </c>
      <c r="C233" s="25" t="s">
        <v>288</v>
      </c>
      <c r="D233" s="26">
        <v>3</v>
      </c>
      <c r="E233" s="27">
        <v>449.94</v>
      </c>
      <c r="F233" s="27">
        <v>139.94999999999999</v>
      </c>
      <c r="G233" s="28">
        <v>90</v>
      </c>
      <c r="H233" s="28">
        <v>90</v>
      </c>
      <c r="I233" s="29">
        <v>3.1109999999999999E-2</v>
      </c>
      <c r="J233" s="31">
        <f t="shared" si="11"/>
        <v>1</v>
      </c>
      <c r="K233" s="32">
        <f t="shared" si="12"/>
        <v>0.03</v>
      </c>
      <c r="L233" s="9" t="s">
        <v>13</v>
      </c>
      <c r="M233" s="9" t="s">
        <v>14</v>
      </c>
    </row>
    <row r="234" spans="1:13" ht="30" customHeight="1" x14ac:dyDescent="0.3">
      <c r="A234" s="25" t="s">
        <v>311</v>
      </c>
      <c r="B234" s="25" t="s">
        <v>295</v>
      </c>
      <c r="C234" s="25" t="s">
        <v>288</v>
      </c>
      <c r="D234" s="26">
        <v>6</v>
      </c>
      <c r="E234" s="27">
        <v>463.92</v>
      </c>
      <c r="F234" s="27">
        <v>56.01</v>
      </c>
      <c r="G234" s="28">
        <v>180</v>
      </c>
      <c r="H234" s="28">
        <v>180</v>
      </c>
      <c r="I234" s="29">
        <v>3.1109999999999999E-2</v>
      </c>
      <c r="J234" s="31">
        <f t="shared" si="11"/>
        <v>1</v>
      </c>
      <c r="K234" s="32">
        <f t="shared" si="12"/>
        <v>0.03</v>
      </c>
      <c r="L234" s="9" t="s">
        <v>13</v>
      </c>
      <c r="M234" s="9" t="s">
        <v>14</v>
      </c>
    </row>
    <row r="235" spans="1:13" ht="30" customHeight="1" x14ac:dyDescent="0.3">
      <c r="A235" s="25" t="s">
        <v>322</v>
      </c>
      <c r="B235" s="25" t="s">
        <v>292</v>
      </c>
      <c r="C235" s="25" t="s">
        <v>288</v>
      </c>
      <c r="D235" s="26">
        <v>60</v>
      </c>
      <c r="E235" s="27">
        <v>23390</v>
      </c>
      <c r="F235" s="27">
        <v>23390</v>
      </c>
      <c r="G235" s="28">
        <v>5129</v>
      </c>
      <c r="H235" s="28">
        <v>5585</v>
      </c>
      <c r="I235" s="29">
        <v>2.0580000000000001E-2</v>
      </c>
      <c r="J235" s="31">
        <f t="shared" si="11"/>
        <v>2</v>
      </c>
      <c r="K235" s="32">
        <f t="shared" si="12"/>
        <v>0.04</v>
      </c>
      <c r="L235" s="9" t="s">
        <v>13</v>
      </c>
      <c r="M235" s="9" t="s">
        <v>14</v>
      </c>
    </row>
    <row r="236" spans="1:13" ht="30" customHeight="1" x14ac:dyDescent="0.3">
      <c r="A236" s="25" t="s">
        <v>313</v>
      </c>
      <c r="B236" s="25" t="s">
        <v>292</v>
      </c>
      <c r="C236" s="25" t="s">
        <v>288</v>
      </c>
      <c r="D236" s="26">
        <v>597</v>
      </c>
      <c r="E236" s="27">
        <v>51677.95</v>
      </c>
      <c r="F236" s="27">
        <v>13496.41</v>
      </c>
      <c r="G236" s="28">
        <v>23018</v>
      </c>
      <c r="H236" s="28">
        <v>32566</v>
      </c>
      <c r="I236" s="29">
        <v>2.0580000000000001E-2</v>
      </c>
      <c r="J236" s="31">
        <f t="shared" si="11"/>
        <v>2</v>
      </c>
      <c r="K236" s="32">
        <f t="shared" si="12"/>
        <v>0.04</v>
      </c>
      <c r="L236" s="9" t="s">
        <v>13</v>
      </c>
      <c r="M236" s="9" t="s">
        <v>14</v>
      </c>
    </row>
    <row r="237" spans="1:13" ht="30" customHeight="1" x14ac:dyDescent="0.3">
      <c r="A237" s="25" t="s">
        <v>320</v>
      </c>
      <c r="B237" s="25" t="s">
        <v>292</v>
      </c>
      <c r="C237" s="25" t="s">
        <v>288</v>
      </c>
      <c r="D237" s="26">
        <v>41</v>
      </c>
      <c r="E237" s="27">
        <v>10428.870000000001</v>
      </c>
      <c r="F237" s="27">
        <v>8820.6299999999992</v>
      </c>
      <c r="G237" s="28">
        <v>2640</v>
      </c>
      <c r="H237" s="28">
        <v>2916</v>
      </c>
      <c r="I237" s="29">
        <v>2.0580000000000001E-2</v>
      </c>
      <c r="J237" s="31">
        <f t="shared" si="11"/>
        <v>2</v>
      </c>
      <c r="K237" s="32">
        <f t="shared" si="12"/>
        <v>0.04</v>
      </c>
      <c r="L237" s="9" t="s">
        <v>13</v>
      </c>
      <c r="M237" s="9" t="s">
        <v>14</v>
      </c>
    </row>
    <row r="238" spans="1:13" ht="30" customHeight="1" x14ac:dyDescent="0.3">
      <c r="A238" s="25" t="s">
        <v>310</v>
      </c>
      <c r="B238" s="25" t="s">
        <v>292</v>
      </c>
      <c r="C238" s="25" t="s">
        <v>288</v>
      </c>
      <c r="D238" s="26">
        <v>155</v>
      </c>
      <c r="E238" s="27">
        <v>9066.24</v>
      </c>
      <c r="F238" s="27">
        <v>5170.13</v>
      </c>
      <c r="G238" s="28">
        <v>5338</v>
      </c>
      <c r="H238" s="28">
        <v>6554</v>
      </c>
      <c r="I238" s="29">
        <v>2.0580000000000001E-2</v>
      </c>
      <c r="J238" s="31">
        <f t="shared" si="11"/>
        <v>2</v>
      </c>
      <c r="K238" s="32">
        <f t="shared" si="12"/>
        <v>0.04</v>
      </c>
      <c r="L238" s="9" t="s">
        <v>13</v>
      </c>
      <c r="M238" s="9" t="s">
        <v>14</v>
      </c>
    </row>
    <row r="239" spans="1:13" ht="30" customHeight="1" x14ac:dyDescent="0.3">
      <c r="A239" s="25" t="s">
        <v>293</v>
      </c>
      <c r="B239" s="25" t="s">
        <v>292</v>
      </c>
      <c r="C239" s="25" t="s">
        <v>288</v>
      </c>
      <c r="D239" s="26">
        <v>96</v>
      </c>
      <c r="E239" s="27">
        <v>7388.39</v>
      </c>
      <c r="F239" s="27">
        <v>4084.99</v>
      </c>
      <c r="G239" s="28">
        <v>3020</v>
      </c>
      <c r="H239" s="28">
        <v>5160</v>
      </c>
      <c r="I239" s="29">
        <v>2.0580000000000001E-2</v>
      </c>
      <c r="J239" s="31">
        <f t="shared" si="11"/>
        <v>2</v>
      </c>
      <c r="K239" s="32">
        <f t="shared" si="12"/>
        <v>0.04</v>
      </c>
      <c r="L239" s="9" t="s">
        <v>13</v>
      </c>
      <c r="M239" s="9" t="s">
        <v>14</v>
      </c>
    </row>
    <row r="240" spans="1:13" ht="30" customHeight="1" x14ac:dyDescent="0.3">
      <c r="A240" s="25" t="s">
        <v>318</v>
      </c>
      <c r="B240" s="25" t="s">
        <v>292</v>
      </c>
      <c r="C240" s="25" t="s">
        <v>288</v>
      </c>
      <c r="D240" s="26">
        <v>10</v>
      </c>
      <c r="E240" s="27">
        <v>1336.49</v>
      </c>
      <c r="F240" s="27">
        <v>1517.93</v>
      </c>
      <c r="G240" s="28">
        <v>480</v>
      </c>
      <c r="H240" s="28">
        <v>600</v>
      </c>
      <c r="I240" s="29">
        <v>2.0580000000000001E-2</v>
      </c>
      <c r="J240" s="31">
        <f t="shared" ref="J240:J273" si="13">ROUNDUP(H240/G240,0)</f>
        <v>2</v>
      </c>
      <c r="K240" s="32">
        <f t="shared" ref="K240:K271" si="14">ROUND(J240*I240,2)</f>
        <v>0.04</v>
      </c>
      <c r="L240" s="9" t="s">
        <v>13</v>
      </c>
      <c r="M240" s="9" t="s">
        <v>14</v>
      </c>
    </row>
    <row r="241" spans="1:13" ht="30" customHeight="1" x14ac:dyDescent="0.3">
      <c r="A241" s="25" t="s">
        <v>302</v>
      </c>
      <c r="B241" s="25" t="s">
        <v>292</v>
      </c>
      <c r="C241" s="25" t="s">
        <v>288</v>
      </c>
      <c r="D241" s="26">
        <v>17</v>
      </c>
      <c r="E241" s="27">
        <v>4070.73</v>
      </c>
      <c r="F241" s="27">
        <v>1315.83</v>
      </c>
      <c r="G241" s="28">
        <v>930</v>
      </c>
      <c r="H241" s="28">
        <v>1230</v>
      </c>
      <c r="I241" s="29">
        <v>2.0580000000000001E-2</v>
      </c>
      <c r="J241" s="31">
        <f t="shared" si="13"/>
        <v>2</v>
      </c>
      <c r="K241" s="32">
        <f t="shared" si="14"/>
        <v>0.04</v>
      </c>
      <c r="L241" s="9" t="s">
        <v>13</v>
      </c>
      <c r="M241" s="9" t="s">
        <v>14</v>
      </c>
    </row>
    <row r="242" spans="1:13" ht="30" customHeight="1" x14ac:dyDescent="0.3">
      <c r="A242" s="25" t="s">
        <v>306</v>
      </c>
      <c r="B242" s="25" t="s">
        <v>292</v>
      </c>
      <c r="C242" s="25" t="s">
        <v>288</v>
      </c>
      <c r="D242" s="26">
        <v>40</v>
      </c>
      <c r="E242" s="27">
        <v>2082.73</v>
      </c>
      <c r="F242" s="27">
        <v>618.29</v>
      </c>
      <c r="G242" s="28">
        <v>2280</v>
      </c>
      <c r="H242" s="28">
        <v>2310</v>
      </c>
      <c r="I242" s="29">
        <v>2.0580000000000001E-2</v>
      </c>
      <c r="J242" s="31">
        <f t="shared" si="13"/>
        <v>2</v>
      </c>
      <c r="K242" s="32">
        <f t="shared" si="14"/>
        <v>0.04</v>
      </c>
      <c r="L242" s="9" t="s">
        <v>13</v>
      </c>
      <c r="M242" s="9" t="s">
        <v>14</v>
      </c>
    </row>
    <row r="243" spans="1:13" ht="30" customHeight="1" x14ac:dyDescent="0.3">
      <c r="A243" s="25" t="s">
        <v>303</v>
      </c>
      <c r="B243" s="25" t="s">
        <v>295</v>
      </c>
      <c r="C243" s="25" t="s">
        <v>288</v>
      </c>
      <c r="D243" s="26">
        <v>456</v>
      </c>
      <c r="E243" s="27">
        <v>95680.37</v>
      </c>
      <c r="F243" s="27">
        <v>52014.77</v>
      </c>
      <c r="G243" s="28">
        <v>17334</v>
      </c>
      <c r="H243" s="28">
        <v>20075</v>
      </c>
      <c r="I243" s="29">
        <v>3.1109999999999999E-2</v>
      </c>
      <c r="J243" s="31">
        <f t="shared" si="13"/>
        <v>2</v>
      </c>
      <c r="K243" s="32">
        <f t="shared" si="14"/>
        <v>0.06</v>
      </c>
      <c r="L243" s="9" t="s">
        <v>13</v>
      </c>
      <c r="M243" s="9" t="s">
        <v>14</v>
      </c>
    </row>
    <row r="244" spans="1:13" ht="30" customHeight="1" x14ac:dyDescent="0.3">
      <c r="A244" s="25" t="s">
        <v>323</v>
      </c>
      <c r="B244" s="25" t="s">
        <v>295</v>
      </c>
      <c r="C244" s="25" t="s">
        <v>288</v>
      </c>
      <c r="D244" s="26">
        <v>114</v>
      </c>
      <c r="E244" s="27">
        <v>52600.18</v>
      </c>
      <c r="F244" s="27">
        <v>49704.54</v>
      </c>
      <c r="G244" s="28">
        <v>9925</v>
      </c>
      <c r="H244" s="28">
        <v>11620</v>
      </c>
      <c r="I244" s="29">
        <v>3.1109999999999999E-2</v>
      </c>
      <c r="J244" s="31">
        <f t="shared" si="13"/>
        <v>2</v>
      </c>
      <c r="K244" s="32">
        <f t="shared" si="14"/>
        <v>0.06</v>
      </c>
      <c r="L244" s="9" t="s">
        <v>13</v>
      </c>
      <c r="M244" s="9" t="s">
        <v>14</v>
      </c>
    </row>
    <row r="245" spans="1:13" ht="30" customHeight="1" x14ac:dyDescent="0.3">
      <c r="A245" s="25" t="s">
        <v>294</v>
      </c>
      <c r="B245" s="25" t="s">
        <v>295</v>
      </c>
      <c r="C245" s="25" t="s">
        <v>288</v>
      </c>
      <c r="D245" s="26">
        <v>962</v>
      </c>
      <c r="E245" s="27">
        <v>83886.35</v>
      </c>
      <c r="F245" s="27">
        <v>28621.89</v>
      </c>
      <c r="G245" s="28">
        <v>45024</v>
      </c>
      <c r="H245" s="28">
        <v>51537</v>
      </c>
      <c r="I245" s="29">
        <v>3.1109999999999999E-2</v>
      </c>
      <c r="J245" s="31">
        <f t="shared" si="13"/>
        <v>2</v>
      </c>
      <c r="K245" s="32">
        <f t="shared" si="14"/>
        <v>0.06</v>
      </c>
      <c r="L245" s="9" t="s">
        <v>13</v>
      </c>
      <c r="M245" s="9" t="s">
        <v>14</v>
      </c>
    </row>
    <row r="246" spans="1:13" ht="30" customHeight="1" x14ac:dyDescent="0.3">
      <c r="A246" s="25" t="s">
        <v>321</v>
      </c>
      <c r="B246" s="25" t="s">
        <v>295</v>
      </c>
      <c r="C246" s="25" t="s">
        <v>288</v>
      </c>
      <c r="D246" s="26">
        <v>70</v>
      </c>
      <c r="E246" s="27">
        <v>23148.22</v>
      </c>
      <c r="F246" s="27">
        <v>13657.7</v>
      </c>
      <c r="G246" s="28">
        <v>4740</v>
      </c>
      <c r="H246" s="28">
        <v>5100</v>
      </c>
      <c r="I246" s="29">
        <v>3.1109999999999999E-2</v>
      </c>
      <c r="J246" s="31">
        <f t="shared" si="13"/>
        <v>2</v>
      </c>
      <c r="K246" s="32">
        <f t="shared" si="14"/>
        <v>0.06</v>
      </c>
      <c r="L246" s="9" t="s">
        <v>13</v>
      </c>
      <c r="M246" s="9" t="s">
        <v>14</v>
      </c>
    </row>
    <row r="247" spans="1:13" ht="30" customHeight="1" x14ac:dyDescent="0.3">
      <c r="A247" s="25" t="s">
        <v>315</v>
      </c>
      <c r="B247" s="25" t="s">
        <v>295</v>
      </c>
      <c r="C247" s="25" t="s">
        <v>288</v>
      </c>
      <c r="D247" s="26">
        <v>416</v>
      </c>
      <c r="E247" s="27">
        <v>31791.13</v>
      </c>
      <c r="F247" s="27">
        <v>10999.47</v>
      </c>
      <c r="G247" s="28">
        <v>17586</v>
      </c>
      <c r="H247" s="28">
        <v>20445</v>
      </c>
      <c r="I247" s="29">
        <v>3.1109999999999999E-2</v>
      </c>
      <c r="J247" s="31">
        <f t="shared" si="13"/>
        <v>2</v>
      </c>
      <c r="K247" s="32">
        <f t="shared" si="14"/>
        <v>0.06</v>
      </c>
      <c r="L247" s="9" t="s">
        <v>13</v>
      </c>
      <c r="M247" s="9" t="s">
        <v>14</v>
      </c>
    </row>
    <row r="248" spans="1:13" ht="30" customHeight="1" x14ac:dyDescent="0.3">
      <c r="A248" s="25" t="s">
        <v>314</v>
      </c>
      <c r="B248" s="25" t="s">
        <v>295</v>
      </c>
      <c r="C248" s="25" t="s">
        <v>288</v>
      </c>
      <c r="D248" s="26">
        <v>384</v>
      </c>
      <c r="E248" s="27">
        <v>18069.419999999998</v>
      </c>
      <c r="F248" s="27">
        <v>9033.11</v>
      </c>
      <c r="G248" s="28">
        <v>14509</v>
      </c>
      <c r="H248" s="28">
        <v>15890</v>
      </c>
      <c r="I248" s="29">
        <v>3.1109999999999999E-2</v>
      </c>
      <c r="J248" s="31">
        <f t="shared" si="13"/>
        <v>2</v>
      </c>
      <c r="K248" s="32">
        <f t="shared" si="14"/>
        <v>0.06</v>
      </c>
      <c r="L248" s="9" t="s">
        <v>13</v>
      </c>
      <c r="M248" s="9" t="s">
        <v>14</v>
      </c>
    </row>
    <row r="249" spans="1:13" ht="30" customHeight="1" x14ac:dyDescent="0.3">
      <c r="A249" s="25" t="s">
        <v>319</v>
      </c>
      <c r="B249" s="25" t="s">
        <v>295</v>
      </c>
      <c r="C249" s="25" t="s">
        <v>288</v>
      </c>
      <c r="D249" s="26">
        <v>86</v>
      </c>
      <c r="E249" s="27">
        <v>10746.81</v>
      </c>
      <c r="F249" s="27">
        <v>8057.53</v>
      </c>
      <c r="G249" s="28">
        <v>3209</v>
      </c>
      <c r="H249" s="28">
        <v>3388</v>
      </c>
      <c r="I249" s="29">
        <v>3.1109999999999999E-2</v>
      </c>
      <c r="J249" s="31">
        <f t="shared" si="13"/>
        <v>2</v>
      </c>
      <c r="K249" s="32">
        <f t="shared" si="14"/>
        <v>0.06</v>
      </c>
      <c r="L249" s="9" t="s">
        <v>13</v>
      </c>
      <c r="M249" s="9" t="s">
        <v>14</v>
      </c>
    </row>
    <row r="250" spans="1:13" ht="30" customHeight="1" x14ac:dyDescent="0.3">
      <c r="A250" s="25" t="s">
        <v>296</v>
      </c>
      <c r="B250" s="25" t="s">
        <v>295</v>
      </c>
      <c r="C250" s="25" t="s">
        <v>288</v>
      </c>
      <c r="D250" s="26">
        <v>198</v>
      </c>
      <c r="E250" s="27">
        <v>10882.36</v>
      </c>
      <c r="F250" s="27">
        <v>6063.01</v>
      </c>
      <c r="G250" s="28">
        <v>7013</v>
      </c>
      <c r="H250" s="28">
        <v>8158</v>
      </c>
      <c r="I250" s="29">
        <v>3.1109999999999999E-2</v>
      </c>
      <c r="J250" s="31">
        <f t="shared" si="13"/>
        <v>2</v>
      </c>
      <c r="K250" s="32">
        <f t="shared" si="14"/>
        <v>0.06</v>
      </c>
      <c r="L250" s="9" t="s">
        <v>13</v>
      </c>
      <c r="M250" s="9" t="s">
        <v>14</v>
      </c>
    </row>
    <row r="251" spans="1:13" ht="30" customHeight="1" x14ac:dyDescent="0.3">
      <c r="A251" s="25" t="s">
        <v>304</v>
      </c>
      <c r="B251" s="25" t="s">
        <v>295</v>
      </c>
      <c r="C251" s="25" t="s">
        <v>288</v>
      </c>
      <c r="D251" s="26">
        <v>182</v>
      </c>
      <c r="E251" s="27">
        <v>11391.47</v>
      </c>
      <c r="F251" s="27">
        <v>3667.64</v>
      </c>
      <c r="G251" s="28">
        <v>7184</v>
      </c>
      <c r="H251" s="28">
        <v>8450</v>
      </c>
      <c r="I251" s="29">
        <v>3.1109999999999999E-2</v>
      </c>
      <c r="J251" s="31">
        <f t="shared" si="13"/>
        <v>2</v>
      </c>
      <c r="K251" s="32">
        <f t="shared" si="14"/>
        <v>0.06</v>
      </c>
      <c r="L251" s="9" t="s">
        <v>13</v>
      </c>
      <c r="M251" s="9" t="s">
        <v>14</v>
      </c>
    </row>
    <row r="252" spans="1:13" ht="30" customHeight="1" x14ac:dyDescent="0.3">
      <c r="A252" s="25" t="s">
        <v>316</v>
      </c>
      <c r="B252" s="25" t="s">
        <v>295</v>
      </c>
      <c r="C252" s="25" t="s">
        <v>288</v>
      </c>
      <c r="D252" s="26">
        <v>2</v>
      </c>
      <c r="E252" s="27">
        <v>1236.98</v>
      </c>
      <c r="F252" s="27">
        <v>1236.98</v>
      </c>
      <c r="G252" s="28">
        <v>180</v>
      </c>
      <c r="H252" s="28">
        <v>360</v>
      </c>
      <c r="I252" s="29">
        <v>3.1109999999999999E-2</v>
      </c>
      <c r="J252" s="31">
        <f t="shared" si="13"/>
        <v>2</v>
      </c>
      <c r="K252" s="32">
        <f t="shared" si="14"/>
        <v>0.06</v>
      </c>
      <c r="L252" s="9" t="s">
        <v>13</v>
      </c>
      <c r="M252" s="9" t="s">
        <v>14</v>
      </c>
    </row>
    <row r="253" spans="1:13" ht="30" customHeight="1" x14ac:dyDescent="0.3">
      <c r="A253" s="25" t="s">
        <v>298</v>
      </c>
      <c r="B253" s="25" t="s">
        <v>295</v>
      </c>
      <c r="C253" s="25" t="s">
        <v>288</v>
      </c>
      <c r="D253" s="26">
        <v>14</v>
      </c>
      <c r="E253" s="27">
        <v>361.69</v>
      </c>
      <c r="F253" s="27">
        <v>214.39</v>
      </c>
      <c r="G253" s="28">
        <v>480</v>
      </c>
      <c r="H253" s="28">
        <v>690</v>
      </c>
      <c r="I253" s="29">
        <v>3.1109999999999999E-2</v>
      </c>
      <c r="J253" s="31">
        <f t="shared" si="13"/>
        <v>2</v>
      </c>
      <c r="K253" s="32">
        <f t="shared" si="14"/>
        <v>0.06</v>
      </c>
      <c r="L253" s="9" t="s">
        <v>13</v>
      </c>
      <c r="M253" s="9" t="s">
        <v>14</v>
      </c>
    </row>
    <row r="254" spans="1:13" ht="30" customHeight="1" x14ac:dyDescent="0.3">
      <c r="A254" s="25" t="s">
        <v>299</v>
      </c>
      <c r="B254" s="25" t="s">
        <v>295</v>
      </c>
      <c r="C254" s="25" t="s">
        <v>288</v>
      </c>
      <c r="D254" s="26">
        <v>3</v>
      </c>
      <c r="E254" s="27">
        <v>73.62</v>
      </c>
      <c r="F254" s="27">
        <v>73.62</v>
      </c>
      <c r="G254" s="28">
        <v>210</v>
      </c>
      <c r="H254" s="28">
        <v>420</v>
      </c>
      <c r="I254" s="29">
        <v>3.1109999999999999E-2</v>
      </c>
      <c r="J254" s="31">
        <f t="shared" si="13"/>
        <v>2</v>
      </c>
      <c r="K254" s="32">
        <f t="shared" si="14"/>
        <v>0.06</v>
      </c>
      <c r="L254" s="9" t="s">
        <v>13</v>
      </c>
      <c r="M254" s="9" t="s">
        <v>14</v>
      </c>
    </row>
    <row r="255" spans="1:13" ht="30" customHeight="1" x14ac:dyDescent="0.3">
      <c r="A255" s="25" t="s">
        <v>307</v>
      </c>
      <c r="B255" s="25" t="s">
        <v>295</v>
      </c>
      <c r="C255" s="25" t="s">
        <v>288</v>
      </c>
      <c r="D255" s="26">
        <v>5</v>
      </c>
      <c r="E255" s="27">
        <v>89.96</v>
      </c>
      <c r="F255" s="27">
        <v>22.92</v>
      </c>
      <c r="G255" s="28">
        <v>150</v>
      </c>
      <c r="H255" s="28">
        <v>180</v>
      </c>
      <c r="I255" s="29">
        <v>3.1109999999999999E-2</v>
      </c>
      <c r="J255" s="31">
        <f t="shared" si="13"/>
        <v>2</v>
      </c>
      <c r="K255" s="32">
        <f t="shared" si="14"/>
        <v>0.06</v>
      </c>
      <c r="L255" s="9" t="s">
        <v>13</v>
      </c>
      <c r="M255" s="9" t="s">
        <v>14</v>
      </c>
    </row>
    <row r="256" spans="1:13" ht="30" customHeight="1" x14ac:dyDescent="0.3">
      <c r="A256" s="25" t="s">
        <v>291</v>
      </c>
      <c r="B256" s="25" t="s">
        <v>292</v>
      </c>
      <c r="C256" s="25" t="s">
        <v>288</v>
      </c>
      <c r="D256" s="26">
        <v>9</v>
      </c>
      <c r="E256" s="27">
        <v>811</v>
      </c>
      <c r="F256" s="27">
        <v>39.630000000000003</v>
      </c>
      <c r="G256" s="28">
        <v>270</v>
      </c>
      <c r="H256" s="28">
        <v>600</v>
      </c>
      <c r="I256" s="29">
        <v>2.0580000000000001E-2</v>
      </c>
      <c r="J256" s="31">
        <f t="shared" si="13"/>
        <v>3</v>
      </c>
      <c r="K256" s="32">
        <f t="shared" si="14"/>
        <v>0.06</v>
      </c>
      <c r="L256" s="9" t="s">
        <v>13</v>
      </c>
      <c r="M256" s="9" t="s">
        <v>14</v>
      </c>
    </row>
    <row r="257" spans="1:13" ht="30" customHeight="1" x14ac:dyDescent="0.3">
      <c r="A257" s="25" t="s">
        <v>300</v>
      </c>
      <c r="B257" s="25" t="s">
        <v>301</v>
      </c>
      <c r="C257" s="25" t="s">
        <v>288</v>
      </c>
      <c r="D257" s="26">
        <v>21</v>
      </c>
      <c r="E257" s="27">
        <v>7510.77</v>
      </c>
      <c r="F257" s="27">
        <v>5026.9799999999996</v>
      </c>
      <c r="G257" s="28">
        <v>630</v>
      </c>
      <c r="H257" s="28">
        <v>750</v>
      </c>
      <c r="I257" s="29">
        <v>6.47525</v>
      </c>
      <c r="J257" s="31">
        <f t="shared" si="13"/>
        <v>2</v>
      </c>
      <c r="K257" s="32">
        <f t="shared" si="14"/>
        <v>12.95</v>
      </c>
      <c r="L257" s="9" t="s">
        <v>13</v>
      </c>
      <c r="M257" s="9" t="s">
        <v>14</v>
      </c>
    </row>
    <row r="258" spans="1:13" ht="30" customHeight="1" x14ac:dyDescent="0.3">
      <c r="A258" s="25" t="s">
        <v>305</v>
      </c>
      <c r="B258" s="25" t="s">
        <v>301</v>
      </c>
      <c r="C258" s="25" t="s">
        <v>288</v>
      </c>
      <c r="D258" s="26">
        <v>4</v>
      </c>
      <c r="E258" s="27">
        <v>2804.83</v>
      </c>
      <c r="F258" s="27">
        <v>1725.02</v>
      </c>
      <c r="G258" s="28">
        <v>120</v>
      </c>
      <c r="H258" s="28">
        <v>180</v>
      </c>
      <c r="I258" s="29">
        <v>6.47525</v>
      </c>
      <c r="J258" s="31">
        <f t="shared" si="13"/>
        <v>2</v>
      </c>
      <c r="K258" s="32">
        <f t="shared" si="14"/>
        <v>12.95</v>
      </c>
      <c r="L258" s="9" t="s">
        <v>13</v>
      </c>
      <c r="M258" s="9" t="s">
        <v>14</v>
      </c>
    </row>
    <row r="259" spans="1:13" ht="30" customHeight="1" x14ac:dyDescent="0.3">
      <c r="A259" s="25" t="s">
        <v>309</v>
      </c>
      <c r="B259" s="25" t="s">
        <v>301</v>
      </c>
      <c r="C259" s="25" t="s">
        <v>288</v>
      </c>
      <c r="D259" s="26">
        <v>3</v>
      </c>
      <c r="E259" s="27">
        <v>3087.96</v>
      </c>
      <c r="F259" s="27">
        <v>1377.51</v>
      </c>
      <c r="G259" s="28">
        <v>90</v>
      </c>
      <c r="H259" s="28">
        <v>180</v>
      </c>
      <c r="I259" s="29">
        <v>6.47525</v>
      </c>
      <c r="J259" s="31">
        <f t="shared" si="13"/>
        <v>2</v>
      </c>
      <c r="K259" s="32">
        <f t="shared" si="14"/>
        <v>12.95</v>
      </c>
      <c r="L259" s="9" t="s">
        <v>13</v>
      </c>
      <c r="M259" s="9" t="s">
        <v>14</v>
      </c>
    </row>
    <row r="260" spans="1:13" ht="30" customHeight="1" x14ac:dyDescent="0.3">
      <c r="A260" s="25" t="s">
        <v>289</v>
      </c>
      <c r="B260" s="25" t="s">
        <v>290</v>
      </c>
      <c r="C260" s="25" t="s">
        <v>288</v>
      </c>
      <c r="D260" s="26">
        <v>3</v>
      </c>
      <c r="E260" s="27">
        <v>2184.35</v>
      </c>
      <c r="F260" s="27">
        <v>2184.35</v>
      </c>
      <c r="G260" s="28">
        <v>150</v>
      </c>
      <c r="H260" s="28">
        <v>150</v>
      </c>
      <c r="I260" s="29">
        <v>14.47522</v>
      </c>
      <c r="J260" s="31">
        <f t="shared" si="13"/>
        <v>1</v>
      </c>
      <c r="K260" s="32">
        <f t="shared" si="14"/>
        <v>14.48</v>
      </c>
      <c r="L260" s="9" t="s">
        <v>13</v>
      </c>
      <c r="M260" s="9" t="s">
        <v>14</v>
      </c>
    </row>
    <row r="261" spans="1:13" ht="30" customHeight="1" x14ac:dyDescent="0.3">
      <c r="A261" s="25" t="s">
        <v>286</v>
      </c>
      <c r="B261" s="25" t="s">
        <v>287</v>
      </c>
      <c r="C261" s="25" t="s">
        <v>288</v>
      </c>
      <c r="D261" s="26">
        <v>35</v>
      </c>
      <c r="E261" s="27">
        <v>39363.440000000002</v>
      </c>
      <c r="F261" s="27">
        <v>34891.449999999997</v>
      </c>
      <c r="G261" s="28">
        <v>2090</v>
      </c>
      <c r="H261" s="28">
        <v>2450</v>
      </c>
      <c r="I261" s="29">
        <v>14.47522</v>
      </c>
      <c r="J261" s="31">
        <f t="shared" si="13"/>
        <v>2</v>
      </c>
      <c r="K261" s="32">
        <f t="shared" si="14"/>
        <v>28.95</v>
      </c>
      <c r="L261" s="9" t="s">
        <v>13</v>
      </c>
      <c r="M261" s="9" t="s">
        <v>14</v>
      </c>
    </row>
    <row r="262" spans="1:13" ht="30" customHeight="1" x14ac:dyDescent="0.3">
      <c r="A262" s="25" t="s">
        <v>331</v>
      </c>
      <c r="B262" s="25" t="s">
        <v>325</v>
      </c>
      <c r="C262" s="25" t="s">
        <v>326</v>
      </c>
      <c r="D262" s="26">
        <v>57</v>
      </c>
      <c r="E262" s="27">
        <v>11036.24</v>
      </c>
      <c r="F262" s="27">
        <v>7851.83</v>
      </c>
      <c r="G262" s="28">
        <v>1890</v>
      </c>
      <c r="H262" s="28">
        <v>1890</v>
      </c>
      <c r="I262" s="29">
        <v>0.23541999999999999</v>
      </c>
      <c r="J262" s="31">
        <f t="shared" si="13"/>
        <v>1</v>
      </c>
      <c r="K262" s="32">
        <f t="shared" si="14"/>
        <v>0.24</v>
      </c>
      <c r="L262" s="9" t="s">
        <v>13</v>
      </c>
      <c r="M262" s="9" t="s">
        <v>14</v>
      </c>
    </row>
    <row r="263" spans="1:13" ht="30" customHeight="1" x14ac:dyDescent="0.3">
      <c r="A263" s="25" t="s">
        <v>327</v>
      </c>
      <c r="B263" s="25" t="s">
        <v>325</v>
      </c>
      <c r="C263" s="25" t="s">
        <v>326</v>
      </c>
      <c r="D263" s="26">
        <v>12</v>
      </c>
      <c r="E263" s="27">
        <v>414.7</v>
      </c>
      <c r="F263" s="27">
        <v>414.7</v>
      </c>
      <c r="G263" s="28">
        <v>780</v>
      </c>
      <c r="H263" s="28">
        <v>780</v>
      </c>
      <c r="I263" s="29">
        <v>0.23541999999999999</v>
      </c>
      <c r="J263" s="31">
        <f t="shared" si="13"/>
        <v>1</v>
      </c>
      <c r="K263" s="32">
        <f t="shared" si="14"/>
        <v>0.24</v>
      </c>
      <c r="L263" s="9" t="s">
        <v>13</v>
      </c>
      <c r="M263" s="9" t="s">
        <v>14</v>
      </c>
    </row>
    <row r="264" spans="1:13" ht="30" customHeight="1" x14ac:dyDescent="0.3">
      <c r="A264" s="25" t="s">
        <v>337</v>
      </c>
      <c r="B264" s="25" t="s">
        <v>325</v>
      </c>
      <c r="C264" s="25" t="s">
        <v>326</v>
      </c>
      <c r="D264" s="26">
        <v>95</v>
      </c>
      <c r="E264" s="27">
        <v>52605.99</v>
      </c>
      <c r="F264" s="27">
        <v>19712.25</v>
      </c>
      <c r="G264" s="28">
        <v>2895</v>
      </c>
      <c r="H264" s="28">
        <v>5400</v>
      </c>
      <c r="I264" s="29">
        <v>0.21554999999999999</v>
      </c>
      <c r="J264" s="31">
        <f t="shared" si="13"/>
        <v>2</v>
      </c>
      <c r="K264" s="32">
        <f t="shared" si="14"/>
        <v>0.43</v>
      </c>
      <c r="L264" s="9" t="s">
        <v>13</v>
      </c>
      <c r="M264" s="9" t="s">
        <v>14</v>
      </c>
    </row>
    <row r="265" spans="1:13" ht="30" customHeight="1" x14ac:dyDescent="0.3">
      <c r="A265" s="25" t="s">
        <v>332</v>
      </c>
      <c r="B265" s="25" t="s">
        <v>325</v>
      </c>
      <c r="C265" s="25" t="s">
        <v>326</v>
      </c>
      <c r="D265" s="26">
        <v>74</v>
      </c>
      <c r="E265" s="27">
        <v>19049.509999999998</v>
      </c>
      <c r="F265" s="27">
        <v>15264.39</v>
      </c>
      <c r="G265" s="28">
        <v>4006</v>
      </c>
      <c r="H265" s="28">
        <v>4159</v>
      </c>
      <c r="I265" s="29">
        <v>0.23541999999999999</v>
      </c>
      <c r="J265" s="31">
        <f t="shared" si="13"/>
        <v>2</v>
      </c>
      <c r="K265" s="32">
        <f t="shared" si="14"/>
        <v>0.47</v>
      </c>
      <c r="L265" s="9" t="s">
        <v>13</v>
      </c>
      <c r="M265" s="9" t="s">
        <v>14</v>
      </c>
    </row>
    <row r="266" spans="1:13" ht="30" customHeight="1" x14ac:dyDescent="0.3">
      <c r="A266" s="25" t="s">
        <v>329</v>
      </c>
      <c r="B266" s="25" t="s">
        <v>325</v>
      </c>
      <c r="C266" s="25" t="s">
        <v>326</v>
      </c>
      <c r="D266" s="26">
        <v>36</v>
      </c>
      <c r="E266" s="27">
        <v>9150.6299999999992</v>
      </c>
      <c r="F266" s="27">
        <v>2309.69</v>
      </c>
      <c r="G266" s="28">
        <v>1140</v>
      </c>
      <c r="H266" s="28">
        <v>1320</v>
      </c>
      <c r="I266" s="29">
        <v>0.23541999999999999</v>
      </c>
      <c r="J266" s="31">
        <f t="shared" si="13"/>
        <v>2</v>
      </c>
      <c r="K266" s="32">
        <f t="shared" si="14"/>
        <v>0.47</v>
      </c>
      <c r="L266" s="9" t="s">
        <v>13</v>
      </c>
      <c r="M266" s="9" t="s">
        <v>14</v>
      </c>
    </row>
    <row r="267" spans="1:13" ht="30" customHeight="1" x14ac:dyDescent="0.3">
      <c r="A267" s="25" t="s">
        <v>330</v>
      </c>
      <c r="B267" s="25" t="s">
        <v>325</v>
      </c>
      <c r="C267" s="25" t="s">
        <v>326</v>
      </c>
      <c r="D267" s="26">
        <v>7</v>
      </c>
      <c r="E267" s="27">
        <v>8106.73</v>
      </c>
      <c r="F267" s="27">
        <v>1353.15</v>
      </c>
      <c r="G267" s="28">
        <v>390</v>
      </c>
      <c r="H267" s="28">
        <v>510</v>
      </c>
      <c r="I267" s="29">
        <v>0.23541999999999999</v>
      </c>
      <c r="J267" s="31">
        <f t="shared" si="13"/>
        <v>2</v>
      </c>
      <c r="K267" s="32">
        <f t="shared" si="14"/>
        <v>0.47</v>
      </c>
      <c r="L267" s="9" t="s">
        <v>13</v>
      </c>
      <c r="M267" s="9" t="s">
        <v>14</v>
      </c>
    </row>
    <row r="268" spans="1:13" ht="30" customHeight="1" x14ac:dyDescent="0.3">
      <c r="A268" s="25" t="s">
        <v>336</v>
      </c>
      <c r="B268" s="25" t="s">
        <v>325</v>
      </c>
      <c r="C268" s="25" t="s">
        <v>326</v>
      </c>
      <c r="D268" s="26">
        <v>10</v>
      </c>
      <c r="E268" s="27">
        <v>2892.52</v>
      </c>
      <c r="F268" s="27">
        <v>1213.04</v>
      </c>
      <c r="G268" s="28">
        <v>300</v>
      </c>
      <c r="H268" s="28">
        <v>390</v>
      </c>
      <c r="I268" s="29">
        <v>0.23541999999999999</v>
      </c>
      <c r="J268" s="31">
        <f t="shared" si="13"/>
        <v>2</v>
      </c>
      <c r="K268" s="32">
        <f t="shared" si="14"/>
        <v>0.47</v>
      </c>
      <c r="L268" s="9" t="s">
        <v>13</v>
      </c>
      <c r="M268" s="9" t="s">
        <v>14</v>
      </c>
    </row>
    <row r="269" spans="1:13" ht="30" customHeight="1" x14ac:dyDescent="0.3">
      <c r="A269" s="25" t="s">
        <v>324</v>
      </c>
      <c r="B269" s="25" t="s">
        <v>325</v>
      </c>
      <c r="C269" s="25" t="s">
        <v>326</v>
      </c>
      <c r="D269" s="26">
        <v>28</v>
      </c>
      <c r="E269" s="27">
        <v>1117.8399999999999</v>
      </c>
      <c r="F269" s="27">
        <v>1117.8399999999999</v>
      </c>
      <c r="G269" s="28">
        <v>997</v>
      </c>
      <c r="H269" s="28">
        <v>1327</v>
      </c>
      <c r="I269" s="29">
        <v>0.23541999999999999</v>
      </c>
      <c r="J269" s="31">
        <f t="shared" si="13"/>
        <v>2</v>
      </c>
      <c r="K269" s="32">
        <f t="shared" si="14"/>
        <v>0.47</v>
      </c>
      <c r="L269" s="9" t="s">
        <v>13</v>
      </c>
      <c r="M269" s="9" t="s">
        <v>14</v>
      </c>
    </row>
    <row r="270" spans="1:13" ht="30" customHeight="1" x14ac:dyDescent="0.3">
      <c r="A270" s="25" t="s">
        <v>333</v>
      </c>
      <c r="B270" s="25" t="s">
        <v>325</v>
      </c>
      <c r="C270" s="25" t="s">
        <v>326</v>
      </c>
      <c r="D270" s="26">
        <v>19</v>
      </c>
      <c r="E270" s="27">
        <v>6095.18</v>
      </c>
      <c r="F270" s="27">
        <v>513.82000000000005</v>
      </c>
      <c r="G270" s="28">
        <v>750</v>
      </c>
      <c r="H270" s="28">
        <v>1185</v>
      </c>
      <c r="I270" s="29">
        <v>0.23541999999999999</v>
      </c>
      <c r="J270" s="31">
        <f t="shared" si="13"/>
        <v>2</v>
      </c>
      <c r="K270" s="32">
        <f t="shared" si="14"/>
        <v>0.47</v>
      </c>
      <c r="L270" s="9" t="s">
        <v>13</v>
      </c>
      <c r="M270" s="9" t="s">
        <v>14</v>
      </c>
    </row>
    <row r="271" spans="1:13" ht="30" customHeight="1" x14ac:dyDescent="0.3">
      <c r="A271" s="25" t="s">
        <v>328</v>
      </c>
      <c r="B271" s="25" t="s">
        <v>325</v>
      </c>
      <c r="C271" s="25" t="s">
        <v>326</v>
      </c>
      <c r="D271" s="26">
        <v>6</v>
      </c>
      <c r="E271" s="27">
        <v>2173.27</v>
      </c>
      <c r="F271" s="27">
        <v>1040.8900000000001</v>
      </c>
      <c r="G271" s="28">
        <v>420</v>
      </c>
      <c r="H271" s="28">
        <v>240</v>
      </c>
      <c r="I271" s="29">
        <v>0.47803000000000001</v>
      </c>
      <c r="J271" s="31">
        <f t="shared" si="13"/>
        <v>1</v>
      </c>
      <c r="K271" s="32">
        <f t="shared" si="14"/>
        <v>0.48</v>
      </c>
      <c r="L271" s="9" t="s">
        <v>13</v>
      </c>
      <c r="M271" s="9" t="s">
        <v>14</v>
      </c>
    </row>
    <row r="272" spans="1:13" ht="30" customHeight="1" x14ac:dyDescent="0.3">
      <c r="A272" s="25" t="s">
        <v>334</v>
      </c>
      <c r="B272" s="25" t="s">
        <v>335</v>
      </c>
      <c r="C272" s="25" t="s">
        <v>326</v>
      </c>
      <c r="D272" s="26">
        <v>5</v>
      </c>
      <c r="E272" s="27">
        <v>6991.49</v>
      </c>
      <c r="F272" s="27">
        <v>6157.29</v>
      </c>
      <c r="G272" s="28">
        <v>245</v>
      </c>
      <c r="H272" s="28">
        <v>245</v>
      </c>
      <c r="I272" s="29">
        <v>25.767330000000001</v>
      </c>
      <c r="J272" s="31">
        <f t="shared" si="13"/>
        <v>1</v>
      </c>
      <c r="K272" s="32">
        <f t="shared" ref="K272" si="15">ROUND(J272*I272,2)</f>
        <v>25.77</v>
      </c>
      <c r="L272" s="9" t="s">
        <v>13</v>
      </c>
      <c r="M272" s="9" t="s">
        <v>14</v>
      </c>
    </row>
    <row r="273" spans="1:13" ht="30" customHeight="1" x14ac:dyDescent="0.3">
      <c r="A273" s="25" t="s">
        <v>338</v>
      </c>
      <c r="B273" s="25" t="s">
        <v>335</v>
      </c>
      <c r="C273" s="25" t="s">
        <v>326</v>
      </c>
      <c r="D273" s="26">
        <v>21</v>
      </c>
      <c r="E273" s="27">
        <v>55171.56</v>
      </c>
      <c r="F273" s="27">
        <v>53378.080000000002</v>
      </c>
      <c r="G273" s="28">
        <v>1525</v>
      </c>
      <c r="H273" s="28">
        <v>1705</v>
      </c>
      <c r="I273" s="29" t="s">
        <v>1637</v>
      </c>
      <c r="J273" s="31">
        <f t="shared" si="13"/>
        <v>2</v>
      </c>
      <c r="K273" s="32" t="s">
        <v>1637</v>
      </c>
      <c r="L273" s="9" t="s">
        <v>13</v>
      </c>
      <c r="M273" s="9" t="s">
        <v>14</v>
      </c>
    </row>
  </sheetData>
  <sortState ref="A2:M273">
    <sortCondition ref="C2:C273"/>
    <sortCondition descending="1" ref="F2:F273"/>
  </sortState>
  <printOptions horizontalCentered="1"/>
  <pageMargins left="0.25" right="0.25" top="0.74750000000000005" bottom="0.75" header="0.3" footer="0.3"/>
  <pageSetup scale="31" fitToHeight="0" orientation="landscape" r:id="rId1"/>
  <headerFooter>
    <oddHeader>&amp;C&amp;24Pharmacy 4 Category Review
PROTON PUMP INHIBITORS</oddHeader>
  </headerFooter>
  <rowBreaks count="6" manualBreakCount="6">
    <brk id="40" max="12" man="1"/>
    <brk id="80" max="12" man="1"/>
    <brk id="120" max="12" man="1"/>
    <brk id="160" max="12" man="1"/>
    <brk id="210" max="12" man="1"/>
    <brk id="249" max="12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view="pageLayout" topLeftCell="A47" zoomScale="87" zoomScaleNormal="100" zoomScalePageLayoutView="87" workbookViewId="0">
      <selection activeCell="A60" sqref="A60:E68"/>
    </sheetView>
  </sheetViews>
  <sheetFormatPr defaultColWidth="9" defaultRowHeight="14.4" x14ac:dyDescent="0.3"/>
  <cols>
    <col min="1" max="1" width="36.5" style="1" customWidth="1"/>
    <col min="2" max="2" width="13.5" style="1" customWidth="1"/>
    <col min="3" max="3" width="14.5" style="1" bestFit="1" customWidth="1"/>
    <col min="4" max="4" width="20.5" style="1" bestFit="1" customWidth="1"/>
    <col min="5" max="5" width="47.5" style="1" bestFit="1" customWidth="1"/>
    <col min="6" max="16384" width="9" style="1"/>
  </cols>
  <sheetData>
    <row r="1" spans="1:5" x14ac:dyDescent="0.3">
      <c r="A1" s="2" t="s">
        <v>2</v>
      </c>
      <c r="B1" s="2" t="s">
        <v>3</v>
      </c>
      <c r="C1" s="2" t="s">
        <v>5</v>
      </c>
      <c r="D1" s="2" t="s">
        <v>9</v>
      </c>
      <c r="E1" s="1" t="s">
        <v>1714</v>
      </c>
    </row>
    <row r="2" spans="1:5" x14ac:dyDescent="0.3">
      <c r="A2" s="1" t="s">
        <v>1660</v>
      </c>
      <c r="B2" s="40">
        <v>14455</v>
      </c>
      <c r="C2" s="5">
        <v>2491231.9999999995</v>
      </c>
      <c r="D2" s="2" t="s">
        <v>358</v>
      </c>
      <c r="E2" s="19" t="s">
        <v>533</v>
      </c>
    </row>
    <row r="3" spans="1:5" x14ac:dyDescent="0.3">
      <c r="A3" s="1" t="s">
        <v>1652</v>
      </c>
      <c r="B3" s="40">
        <v>48517</v>
      </c>
      <c r="C3" s="5">
        <v>1129380.4299999995</v>
      </c>
      <c r="D3" s="2" t="s">
        <v>358</v>
      </c>
      <c r="E3" s="19" t="s">
        <v>533</v>
      </c>
    </row>
    <row r="4" spans="1:5" x14ac:dyDescent="0.3">
      <c r="A4" s="1" t="s">
        <v>1655</v>
      </c>
      <c r="B4" s="40">
        <v>854</v>
      </c>
      <c r="C4" s="5">
        <v>239966.59</v>
      </c>
      <c r="D4" s="2" t="s">
        <v>358</v>
      </c>
      <c r="E4" s="19" t="s">
        <v>533</v>
      </c>
    </row>
    <row r="5" spans="1:5" x14ac:dyDescent="0.3">
      <c r="A5" s="1" t="s">
        <v>1653</v>
      </c>
      <c r="B5" s="40">
        <v>314</v>
      </c>
      <c r="C5" s="5">
        <v>195725.44</v>
      </c>
      <c r="D5" s="2" t="s">
        <v>256</v>
      </c>
      <c r="E5" s="19" t="s">
        <v>533</v>
      </c>
    </row>
    <row r="6" spans="1:5" x14ac:dyDescent="0.3">
      <c r="A6" s="1" t="s">
        <v>1663</v>
      </c>
      <c r="B6" s="40">
        <v>2474</v>
      </c>
      <c r="C6" s="5">
        <v>152758.80999999997</v>
      </c>
      <c r="D6" s="2" t="s">
        <v>358</v>
      </c>
      <c r="E6" s="19" t="s">
        <v>533</v>
      </c>
    </row>
    <row r="7" spans="1:5" x14ac:dyDescent="0.3">
      <c r="A7" s="1" t="s">
        <v>1647</v>
      </c>
      <c r="B7" s="40">
        <v>53</v>
      </c>
      <c r="C7" s="5">
        <v>103673.87</v>
      </c>
      <c r="D7" s="2" t="s">
        <v>256</v>
      </c>
      <c r="E7" s="19" t="s">
        <v>533</v>
      </c>
    </row>
    <row r="8" spans="1:5" x14ac:dyDescent="0.3">
      <c r="A8" s="1" t="s">
        <v>1654</v>
      </c>
      <c r="B8" s="40">
        <v>604</v>
      </c>
      <c r="C8" s="5">
        <v>97949.099999999991</v>
      </c>
      <c r="D8" s="2" t="s">
        <v>358</v>
      </c>
      <c r="E8" s="19" t="s">
        <v>533</v>
      </c>
    </row>
    <row r="9" spans="1:5" x14ac:dyDescent="0.3">
      <c r="A9" s="1" t="s">
        <v>1656</v>
      </c>
      <c r="B9" s="40">
        <v>199</v>
      </c>
      <c r="C9" s="5">
        <v>35441.450000000004</v>
      </c>
      <c r="D9" s="2" t="s">
        <v>358</v>
      </c>
      <c r="E9" s="19" t="s">
        <v>533</v>
      </c>
    </row>
    <row r="10" spans="1:5" x14ac:dyDescent="0.3">
      <c r="A10" s="1" t="s">
        <v>1650</v>
      </c>
      <c r="B10" s="40">
        <v>478</v>
      </c>
      <c r="C10" s="5">
        <v>24720.150000000005</v>
      </c>
      <c r="D10" s="2" t="s">
        <v>358</v>
      </c>
      <c r="E10" s="19" t="s">
        <v>533</v>
      </c>
    </row>
    <row r="11" spans="1:5" x14ac:dyDescent="0.3">
      <c r="A11" s="1" t="s">
        <v>1657</v>
      </c>
      <c r="B11" s="40">
        <v>11</v>
      </c>
      <c r="C11" s="5">
        <v>16834.75</v>
      </c>
      <c r="D11" s="2" t="s">
        <v>256</v>
      </c>
      <c r="E11" s="19" t="s">
        <v>533</v>
      </c>
    </row>
    <row r="12" spans="1:5" x14ac:dyDescent="0.3">
      <c r="A12" s="1" t="s">
        <v>1651</v>
      </c>
      <c r="B12" s="40">
        <v>10</v>
      </c>
      <c r="C12" s="5">
        <v>15261.13</v>
      </c>
      <c r="D12" s="2" t="s">
        <v>256</v>
      </c>
      <c r="E12" s="19" t="s">
        <v>533</v>
      </c>
    </row>
    <row r="13" spans="1:5" x14ac:dyDescent="0.3">
      <c r="A13" s="1" t="s">
        <v>1648</v>
      </c>
      <c r="B13" s="40">
        <v>144</v>
      </c>
      <c r="C13" s="5">
        <v>11422.529999999999</v>
      </c>
      <c r="D13" s="2" t="s">
        <v>14</v>
      </c>
      <c r="E13" s="19" t="s">
        <v>533</v>
      </c>
    </row>
    <row r="14" spans="1:5" x14ac:dyDescent="0.3">
      <c r="A14" s="1" t="s">
        <v>1649</v>
      </c>
      <c r="B14" s="40">
        <v>10</v>
      </c>
      <c r="C14" s="5">
        <v>8604.91</v>
      </c>
      <c r="D14" s="2" t="s">
        <v>256</v>
      </c>
      <c r="E14" s="19" t="s">
        <v>533</v>
      </c>
    </row>
    <row r="15" spans="1:5" x14ac:dyDescent="0.3">
      <c r="A15" s="1" t="s">
        <v>1659</v>
      </c>
      <c r="B15" s="40">
        <v>34</v>
      </c>
      <c r="C15" s="5">
        <v>6482.4400000000005</v>
      </c>
      <c r="D15" s="2" t="s">
        <v>358</v>
      </c>
      <c r="E15" s="19" t="s">
        <v>533</v>
      </c>
    </row>
    <row r="16" spans="1:5" x14ac:dyDescent="0.3">
      <c r="A16" s="1" t="s">
        <v>1662</v>
      </c>
      <c r="B16" s="40">
        <v>8</v>
      </c>
      <c r="C16" s="5">
        <v>3576.25</v>
      </c>
      <c r="D16" s="2" t="s">
        <v>358</v>
      </c>
      <c r="E16" s="19" t="s">
        <v>533</v>
      </c>
    </row>
    <row r="17" spans="1:5" x14ac:dyDescent="0.3">
      <c r="A17" s="1" t="s">
        <v>1665</v>
      </c>
      <c r="B17" s="40">
        <v>24</v>
      </c>
      <c r="C17" s="5">
        <v>1851.47</v>
      </c>
      <c r="D17" s="2" t="s">
        <v>358</v>
      </c>
      <c r="E17" s="19" t="s">
        <v>533</v>
      </c>
    </row>
    <row r="18" spans="1:5" x14ac:dyDescent="0.3">
      <c r="A18" s="1" t="s">
        <v>1661</v>
      </c>
      <c r="B18" s="40">
        <v>57</v>
      </c>
      <c r="C18" s="5">
        <v>1261.1600000000001</v>
      </c>
      <c r="D18" s="2" t="s">
        <v>358</v>
      </c>
      <c r="E18" s="19" t="s">
        <v>533</v>
      </c>
    </row>
    <row r="19" spans="1:5" x14ac:dyDescent="0.3">
      <c r="A19" s="1" t="s">
        <v>1658</v>
      </c>
      <c r="B19" s="40">
        <v>17</v>
      </c>
      <c r="C19" s="5">
        <v>810.25</v>
      </c>
      <c r="D19" s="2" t="s">
        <v>358</v>
      </c>
      <c r="E19" s="19" t="s">
        <v>533</v>
      </c>
    </row>
    <row r="20" spans="1:5" x14ac:dyDescent="0.3">
      <c r="A20" s="1" t="s">
        <v>1664</v>
      </c>
      <c r="B20" s="40">
        <v>12</v>
      </c>
      <c r="C20" s="5">
        <v>611.32999999999993</v>
      </c>
      <c r="D20" s="2" t="s">
        <v>358</v>
      </c>
      <c r="E20" s="19" t="s">
        <v>533</v>
      </c>
    </row>
    <row r="21" spans="1:5" x14ac:dyDescent="0.3">
      <c r="A21" s="1" t="s">
        <v>1666</v>
      </c>
      <c r="B21" s="40">
        <v>29</v>
      </c>
      <c r="C21" s="5">
        <v>558.97</v>
      </c>
      <c r="D21" s="2" t="s">
        <v>358</v>
      </c>
      <c r="E21" s="19" t="s">
        <v>533</v>
      </c>
    </row>
    <row r="22" spans="1:5" x14ac:dyDescent="0.3">
      <c r="A22" s="30" t="s">
        <v>1696</v>
      </c>
      <c r="B22" s="41">
        <f>SUM(B2:B21)</f>
        <v>68304</v>
      </c>
      <c r="C22" s="42">
        <f>SUM(C2:C21)</f>
        <v>4538123.0299999993</v>
      </c>
    </row>
    <row r="23" spans="1:5" x14ac:dyDescent="0.3">
      <c r="B23" s="40"/>
      <c r="C23" s="5"/>
    </row>
    <row r="24" spans="1:5" x14ac:dyDescent="0.3">
      <c r="A24" s="2" t="s">
        <v>2</v>
      </c>
      <c r="B24" s="2" t="s">
        <v>3</v>
      </c>
      <c r="C24" s="2" t="s">
        <v>5</v>
      </c>
      <c r="D24" s="2" t="s">
        <v>9</v>
      </c>
      <c r="E24" s="1" t="s">
        <v>1714</v>
      </c>
    </row>
    <row r="25" spans="1:5" x14ac:dyDescent="0.3">
      <c r="A25" s="1" t="s">
        <v>1680</v>
      </c>
      <c r="B25" s="40">
        <v>1057</v>
      </c>
      <c r="C25" s="5">
        <v>1831791.08</v>
      </c>
      <c r="D25" s="2" t="s">
        <v>256</v>
      </c>
      <c r="E25" s="1" t="s">
        <v>342</v>
      </c>
    </row>
    <row r="26" spans="1:5" x14ac:dyDescent="0.3">
      <c r="A26" s="1" t="s">
        <v>1685</v>
      </c>
      <c r="B26" s="40">
        <v>427</v>
      </c>
      <c r="C26" s="5">
        <v>624229.44000000006</v>
      </c>
      <c r="D26" s="2" t="s">
        <v>256</v>
      </c>
      <c r="E26" s="1" t="s">
        <v>342</v>
      </c>
    </row>
    <row r="27" spans="1:5" x14ac:dyDescent="0.3">
      <c r="A27" s="1" t="s">
        <v>1668</v>
      </c>
      <c r="B27" s="40">
        <v>451</v>
      </c>
      <c r="C27" s="5">
        <v>515347.07</v>
      </c>
      <c r="D27" s="2" t="s">
        <v>256</v>
      </c>
      <c r="E27" s="1" t="s">
        <v>342</v>
      </c>
    </row>
    <row r="28" spans="1:5" x14ac:dyDescent="0.3">
      <c r="A28" s="1" t="s">
        <v>1673</v>
      </c>
      <c r="B28" s="40">
        <v>327</v>
      </c>
      <c r="C28" s="5">
        <v>263832.67</v>
      </c>
      <c r="D28" s="2" t="s">
        <v>256</v>
      </c>
      <c r="E28" s="1" t="s">
        <v>342</v>
      </c>
    </row>
    <row r="29" spans="1:5" x14ac:dyDescent="0.3">
      <c r="A29" s="1" t="s">
        <v>1675</v>
      </c>
      <c r="B29" s="40">
        <v>254</v>
      </c>
      <c r="C29" s="5">
        <v>230258.35</v>
      </c>
      <c r="D29" s="2" t="s">
        <v>256</v>
      </c>
      <c r="E29" s="1" t="s">
        <v>342</v>
      </c>
    </row>
    <row r="30" spans="1:5" x14ac:dyDescent="0.3">
      <c r="A30" s="1" t="s">
        <v>1677</v>
      </c>
      <c r="B30" s="40">
        <v>284</v>
      </c>
      <c r="C30" s="5">
        <v>211881.55</v>
      </c>
      <c r="D30" s="2" t="s">
        <v>256</v>
      </c>
      <c r="E30" s="1" t="s">
        <v>342</v>
      </c>
    </row>
    <row r="31" spans="1:5" x14ac:dyDescent="0.3">
      <c r="A31" s="1" t="s">
        <v>1684</v>
      </c>
      <c r="B31" s="40">
        <v>1752</v>
      </c>
      <c r="C31" s="5">
        <v>105278.31999999996</v>
      </c>
      <c r="D31" s="2" t="s">
        <v>14</v>
      </c>
      <c r="E31" s="1" t="s">
        <v>342</v>
      </c>
    </row>
    <row r="32" spans="1:5" x14ac:dyDescent="0.3">
      <c r="A32" s="1" t="s">
        <v>1678</v>
      </c>
      <c r="B32" s="40">
        <v>33</v>
      </c>
      <c r="C32" s="5">
        <v>93895.98</v>
      </c>
      <c r="D32" s="2" t="s">
        <v>256</v>
      </c>
      <c r="E32" s="1" t="s">
        <v>342</v>
      </c>
    </row>
    <row r="33" spans="1:5" x14ac:dyDescent="0.3">
      <c r="A33" s="1" t="s">
        <v>1681</v>
      </c>
      <c r="B33" s="40">
        <v>969</v>
      </c>
      <c r="C33" s="5">
        <v>75732.290000000023</v>
      </c>
      <c r="D33" s="2" t="s">
        <v>14</v>
      </c>
      <c r="E33" s="1" t="s">
        <v>342</v>
      </c>
    </row>
    <row r="34" spans="1:5" x14ac:dyDescent="0.3">
      <c r="A34" s="1" t="s">
        <v>1672</v>
      </c>
      <c r="B34" s="40">
        <v>94</v>
      </c>
      <c r="C34" s="5">
        <v>36522.909999999996</v>
      </c>
      <c r="D34" s="2" t="s">
        <v>14</v>
      </c>
      <c r="E34" s="1" t="s">
        <v>342</v>
      </c>
    </row>
    <row r="35" spans="1:5" x14ac:dyDescent="0.3">
      <c r="A35" s="1" t="s">
        <v>1670</v>
      </c>
      <c r="B35" s="40">
        <v>19</v>
      </c>
      <c r="C35" s="5">
        <v>18602.370000000003</v>
      </c>
      <c r="D35" s="2" t="s">
        <v>256</v>
      </c>
      <c r="E35" s="1" t="s">
        <v>342</v>
      </c>
    </row>
    <row r="36" spans="1:5" x14ac:dyDescent="0.3">
      <c r="A36" s="1" t="s">
        <v>1687</v>
      </c>
      <c r="B36" s="40">
        <v>86</v>
      </c>
      <c r="C36" s="5">
        <v>14867.92</v>
      </c>
      <c r="D36" s="2" t="s">
        <v>14</v>
      </c>
      <c r="E36" s="1" t="s">
        <v>342</v>
      </c>
    </row>
    <row r="37" spans="1:5" x14ac:dyDescent="0.3">
      <c r="A37" s="1" t="s">
        <v>1676</v>
      </c>
      <c r="B37" s="40">
        <v>22</v>
      </c>
      <c r="C37" s="5">
        <v>14836.41</v>
      </c>
      <c r="D37" s="2" t="s">
        <v>14</v>
      </c>
      <c r="E37" s="1" t="s">
        <v>342</v>
      </c>
    </row>
    <row r="38" spans="1:5" x14ac:dyDescent="0.3">
      <c r="A38" s="1" t="s">
        <v>1667</v>
      </c>
      <c r="B38" s="40">
        <v>10</v>
      </c>
      <c r="C38" s="5">
        <v>9829.7900000000009</v>
      </c>
      <c r="D38" s="2" t="s">
        <v>14</v>
      </c>
      <c r="E38" s="1" t="s">
        <v>342</v>
      </c>
    </row>
    <row r="39" spans="1:5" x14ac:dyDescent="0.3">
      <c r="A39" s="1" t="s">
        <v>1671</v>
      </c>
      <c r="B39" s="40">
        <v>11</v>
      </c>
      <c r="C39" s="5">
        <v>7879.14</v>
      </c>
      <c r="D39" s="2" t="s">
        <v>14</v>
      </c>
      <c r="E39" s="1" t="s">
        <v>342</v>
      </c>
    </row>
    <row r="40" spans="1:5" x14ac:dyDescent="0.3">
      <c r="A40" s="1" t="s">
        <v>1686</v>
      </c>
      <c r="B40" s="40">
        <v>6</v>
      </c>
      <c r="C40" s="5">
        <v>4411.3999999999996</v>
      </c>
      <c r="D40" s="2" t="s">
        <v>256</v>
      </c>
      <c r="E40" s="1" t="s">
        <v>342</v>
      </c>
    </row>
    <row r="41" spans="1:5" x14ac:dyDescent="0.3">
      <c r="A41" s="1" t="s">
        <v>1682</v>
      </c>
      <c r="B41" s="40">
        <v>19</v>
      </c>
      <c r="C41" s="5">
        <v>4144.46</v>
      </c>
      <c r="D41" s="2" t="s">
        <v>14</v>
      </c>
      <c r="E41" s="1" t="s">
        <v>342</v>
      </c>
    </row>
    <row r="42" spans="1:5" x14ac:dyDescent="0.3">
      <c r="A42" s="1" t="s">
        <v>1679</v>
      </c>
      <c r="B42" s="40">
        <v>62</v>
      </c>
      <c r="C42" s="5">
        <v>3943.52</v>
      </c>
      <c r="D42" s="2" t="s">
        <v>14</v>
      </c>
      <c r="E42" s="1" t="s">
        <v>342</v>
      </c>
    </row>
    <row r="43" spans="1:5" x14ac:dyDescent="0.3">
      <c r="A43" s="1" t="s">
        <v>1669</v>
      </c>
      <c r="B43" s="40">
        <v>3</v>
      </c>
      <c r="C43" s="5">
        <v>2611.4499999999998</v>
      </c>
      <c r="D43" s="2" t="s">
        <v>256</v>
      </c>
      <c r="E43" s="1" t="s">
        <v>342</v>
      </c>
    </row>
    <row r="44" spans="1:5" x14ac:dyDescent="0.3">
      <c r="A44" s="1" t="s">
        <v>1683</v>
      </c>
      <c r="B44" s="40">
        <v>6</v>
      </c>
      <c r="C44" s="5">
        <v>2030.41</v>
      </c>
      <c r="D44" s="2" t="s">
        <v>256</v>
      </c>
      <c r="E44" s="1" t="s">
        <v>342</v>
      </c>
    </row>
    <row r="45" spans="1:5" x14ac:dyDescent="0.3">
      <c r="A45" s="1" t="s">
        <v>1674</v>
      </c>
      <c r="B45" s="40">
        <v>1</v>
      </c>
      <c r="C45" s="5">
        <v>233.73</v>
      </c>
      <c r="D45" s="2" t="s">
        <v>256</v>
      </c>
      <c r="E45" s="1" t="s">
        <v>342</v>
      </c>
    </row>
    <row r="46" spans="1:5" x14ac:dyDescent="0.3">
      <c r="A46" s="30" t="s">
        <v>1696</v>
      </c>
      <c r="B46" s="41">
        <f>SUM(B25:B45)</f>
        <v>5893</v>
      </c>
      <c r="C46" s="42">
        <f>SUM(C25:C45)</f>
        <v>4072160.2600000002</v>
      </c>
    </row>
    <row r="48" spans="1:5" x14ac:dyDescent="0.3">
      <c r="A48" s="2" t="s">
        <v>2</v>
      </c>
      <c r="B48" s="2" t="s">
        <v>3</v>
      </c>
      <c r="C48" s="2" t="s">
        <v>5</v>
      </c>
      <c r="D48" s="2" t="s">
        <v>9</v>
      </c>
      <c r="E48" s="1" t="s">
        <v>1714</v>
      </c>
    </row>
    <row r="49" spans="1:8" x14ac:dyDescent="0.3">
      <c r="A49" s="1" t="s">
        <v>1641</v>
      </c>
      <c r="B49" s="40">
        <v>28972</v>
      </c>
      <c r="C49" s="5">
        <v>428605.1500000002</v>
      </c>
      <c r="D49" s="2" t="s">
        <v>358</v>
      </c>
      <c r="E49" s="19" t="s">
        <v>1342</v>
      </c>
    </row>
    <row r="50" spans="1:8" x14ac:dyDescent="0.3">
      <c r="A50" s="1" t="s">
        <v>1638</v>
      </c>
      <c r="B50" s="40">
        <v>5322</v>
      </c>
      <c r="C50" s="5">
        <v>184872.86000000004</v>
      </c>
      <c r="D50" s="2" t="s">
        <v>358</v>
      </c>
      <c r="E50" s="19" t="s">
        <v>1342</v>
      </c>
    </row>
    <row r="51" spans="1:8" x14ac:dyDescent="0.3">
      <c r="A51" s="1" t="s">
        <v>1646</v>
      </c>
      <c r="B51" s="40">
        <v>8779</v>
      </c>
      <c r="C51" s="5">
        <v>137097.1</v>
      </c>
      <c r="D51" s="2" t="s">
        <v>358</v>
      </c>
      <c r="E51" s="19" t="s">
        <v>1342</v>
      </c>
    </row>
    <row r="52" spans="1:8" x14ac:dyDescent="0.3">
      <c r="A52" s="1" t="s">
        <v>1644</v>
      </c>
      <c r="B52" s="40">
        <v>6169</v>
      </c>
      <c r="C52" s="5">
        <v>75447.780000000028</v>
      </c>
      <c r="D52" s="2" t="s">
        <v>358</v>
      </c>
      <c r="E52" s="19" t="s">
        <v>1342</v>
      </c>
    </row>
    <row r="53" spans="1:8" x14ac:dyDescent="0.3">
      <c r="A53" s="1" t="s">
        <v>1643</v>
      </c>
      <c r="B53" s="40">
        <v>1375</v>
      </c>
      <c r="C53" s="5">
        <v>70830.720000000001</v>
      </c>
      <c r="D53" s="2" t="s">
        <v>358</v>
      </c>
      <c r="E53" s="19" t="s">
        <v>1342</v>
      </c>
    </row>
    <row r="54" spans="1:8" x14ac:dyDescent="0.3">
      <c r="A54" s="1" t="s">
        <v>1640</v>
      </c>
      <c r="B54" s="40">
        <v>73</v>
      </c>
      <c r="C54" s="5">
        <v>24937.89</v>
      </c>
      <c r="D54" s="2" t="s">
        <v>358</v>
      </c>
      <c r="E54" s="19" t="s">
        <v>1342</v>
      </c>
    </row>
    <row r="55" spans="1:8" x14ac:dyDescent="0.3">
      <c r="A55" s="1" t="s">
        <v>1639</v>
      </c>
      <c r="B55" s="40">
        <v>728</v>
      </c>
      <c r="C55" s="5">
        <v>14135.239999999998</v>
      </c>
      <c r="D55" s="2" t="s">
        <v>358</v>
      </c>
      <c r="E55" s="19" t="s">
        <v>1342</v>
      </c>
    </row>
    <row r="56" spans="1:8" x14ac:dyDescent="0.3">
      <c r="A56" s="1" t="s">
        <v>1642</v>
      </c>
      <c r="B56" s="40">
        <v>96</v>
      </c>
      <c r="C56" s="5">
        <v>8768.36</v>
      </c>
      <c r="D56" s="2" t="s">
        <v>358</v>
      </c>
      <c r="E56" s="19" t="s">
        <v>1342</v>
      </c>
    </row>
    <row r="57" spans="1:8" x14ac:dyDescent="0.3">
      <c r="A57" s="1" t="s">
        <v>1645</v>
      </c>
      <c r="B57" s="40">
        <v>124</v>
      </c>
      <c r="C57" s="5">
        <v>2569.5300000000002</v>
      </c>
      <c r="D57" s="2" t="s">
        <v>358</v>
      </c>
      <c r="E57" s="19" t="s">
        <v>1342</v>
      </c>
    </row>
    <row r="58" spans="1:8" x14ac:dyDescent="0.3">
      <c r="A58" s="30" t="s">
        <v>1696</v>
      </c>
      <c r="B58" s="41">
        <f>SUM(B49:B57)</f>
        <v>51638</v>
      </c>
      <c r="C58" s="42">
        <f>SUM(C49:C57)</f>
        <v>947264.63000000024</v>
      </c>
    </row>
    <row r="60" spans="1:8" x14ac:dyDescent="0.3">
      <c r="A60" s="1" t="s">
        <v>2</v>
      </c>
      <c r="B60" s="1" t="s">
        <v>3</v>
      </c>
      <c r="C60" s="1" t="s">
        <v>5</v>
      </c>
      <c r="D60" s="2" t="s">
        <v>9</v>
      </c>
      <c r="E60" s="1" t="s">
        <v>1714</v>
      </c>
    </row>
    <row r="61" spans="1:8" x14ac:dyDescent="0.3">
      <c r="A61" s="1" t="s">
        <v>1689</v>
      </c>
      <c r="B61" s="40">
        <v>8077</v>
      </c>
      <c r="C61" s="5">
        <v>886835.40999999957</v>
      </c>
      <c r="D61" s="2" t="s">
        <v>14</v>
      </c>
      <c r="E61" s="1" t="s">
        <v>13</v>
      </c>
      <c r="G61" s="43"/>
    </row>
    <row r="62" spans="1:8" x14ac:dyDescent="0.3">
      <c r="A62" s="1" t="s">
        <v>1691</v>
      </c>
      <c r="B62" s="40">
        <v>13363</v>
      </c>
      <c r="C62" s="5">
        <v>419225.20000000007</v>
      </c>
      <c r="D62" s="2" t="s">
        <v>14</v>
      </c>
      <c r="E62" s="1" t="s">
        <v>13</v>
      </c>
      <c r="G62" s="43"/>
      <c r="H62" s="44"/>
    </row>
    <row r="63" spans="1:8" x14ac:dyDescent="0.3">
      <c r="A63" s="1" t="s">
        <v>1690</v>
      </c>
      <c r="B63" s="40">
        <v>4491</v>
      </c>
      <c r="C63" s="5">
        <v>417071.95000000007</v>
      </c>
      <c r="D63" s="2" t="s">
        <v>14</v>
      </c>
      <c r="E63" s="1" t="s">
        <v>13</v>
      </c>
      <c r="G63" s="43"/>
      <c r="H63" s="44"/>
    </row>
    <row r="64" spans="1:8" x14ac:dyDescent="0.3">
      <c r="A64" s="1" t="s">
        <v>1688</v>
      </c>
      <c r="B64" s="40">
        <v>987</v>
      </c>
      <c r="C64" s="5">
        <v>303867.77</v>
      </c>
      <c r="D64" s="2" t="s">
        <v>14</v>
      </c>
      <c r="E64" s="1" t="s">
        <v>13</v>
      </c>
      <c r="G64" s="43"/>
      <c r="H64" s="44"/>
    </row>
    <row r="65" spans="1:8" x14ac:dyDescent="0.3">
      <c r="A65" s="1" t="s">
        <v>1694</v>
      </c>
      <c r="B65" s="40">
        <v>4010</v>
      </c>
      <c r="C65" s="5">
        <v>287675.62000000005</v>
      </c>
      <c r="D65" s="2" t="s">
        <v>14</v>
      </c>
      <c r="E65" s="1" t="s">
        <v>13</v>
      </c>
      <c r="G65" s="43"/>
      <c r="H65" s="44"/>
    </row>
    <row r="66" spans="1:8" x14ac:dyDescent="0.3">
      <c r="A66" s="1" t="s">
        <v>1695</v>
      </c>
      <c r="B66" s="40">
        <v>370</v>
      </c>
      <c r="C66" s="5">
        <v>110326.96999999999</v>
      </c>
      <c r="D66" s="2" t="s">
        <v>14</v>
      </c>
      <c r="E66" s="1" t="s">
        <v>13</v>
      </c>
      <c r="G66" s="43"/>
      <c r="H66" s="44"/>
    </row>
    <row r="67" spans="1:8" x14ac:dyDescent="0.3">
      <c r="A67" s="1" t="s">
        <v>1693</v>
      </c>
      <c r="B67" s="40">
        <v>504</v>
      </c>
      <c r="C67" s="5">
        <v>48379.01</v>
      </c>
      <c r="D67" s="2" t="s">
        <v>256</v>
      </c>
      <c r="E67" s="1" t="s">
        <v>13</v>
      </c>
      <c r="G67" s="43"/>
      <c r="H67" s="44"/>
    </row>
    <row r="68" spans="1:8" x14ac:dyDescent="0.3">
      <c r="A68" s="1" t="s">
        <v>1692</v>
      </c>
      <c r="B68" s="40">
        <v>171</v>
      </c>
      <c r="C68" s="5">
        <v>3663.1299999999997</v>
      </c>
      <c r="D68" s="2" t="s">
        <v>256</v>
      </c>
      <c r="E68" s="1" t="s">
        <v>13</v>
      </c>
      <c r="G68" s="43"/>
      <c r="H68" s="44"/>
    </row>
    <row r="69" spans="1:8" x14ac:dyDescent="0.3">
      <c r="A69" s="30" t="s">
        <v>1696</v>
      </c>
      <c r="B69" s="41">
        <f>SUM(B61:B68)</f>
        <v>31973</v>
      </c>
      <c r="C69" s="42">
        <f>SUM(C61:C68)</f>
        <v>2477045.0599999996</v>
      </c>
    </row>
  </sheetData>
  <sortState ref="A62:C69">
    <sortCondition descending="1" ref="C62:C69"/>
  </sortState>
  <printOptions horizontalCentered="1"/>
  <pageMargins left="0.25" right="0.25" top="0.86580459770114937" bottom="0.75" header="0.3" footer="0.3"/>
  <pageSetup scale="71" fitToHeight="0" orientation="portrait" r:id="rId1"/>
  <headerFooter>
    <oddHeader>&amp;C&amp;22Pharmacy 4 Category Review
Generic Subtotals</oddHeader>
  </headerFooter>
  <rowBreaks count="1" manualBreakCount="1">
    <brk id="46" max="16383" man="1"/>
  </rowBreaks>
  <colBreaks count="1" manualBreakCount="1">
    <brk id="6" max="1048575" man="1"/>
  </colBreaks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view="pageLayout" topLeftCell="A12" zoomScaleNormal="100" workbookViewId="0">
      <selection activeCell="A14" sqref="A14:D24"/>
    </sheetView>
  </sheetViews>
  <sheetFormatPr defaultColWidth="23.19921875" defaultRowHeight="14.4" x14ac:dyDescent="0.3"/>
  <cols>
    <col min="1" max="1" width="22.69921875" style="1" customWidth="1"/>
    <col min="2" max="2" width="47.69921875" style="1" customWidth="1"/>
    <col min="3" max="16384" width="23.19921875" style="1"/>
  </cols>
  <sheetData>
    <row r="1" spans="1:4" x14ac:dyDescent="0.3">
      <c r="A1" s="2" t="s">
        <v>1709</v>
      </c>
      <c r="B1" s="1" t="s">
        <v>1708</v>
      </c>
      <c r="C1" s="1" t="s">
        <v>3</v>
      </c>
      <c r="D1" s="1" t="s">
        <v>5</v>
      </c>
    </row>
    <row r="2" spans="1:4" x14ac:dyDescent="0.3">
      <c r="A2" s="2">
        <v>1</v>
      </c>
      <c r="B2" s="1" t="s">
        <v>1701</v>
      </c>
      <c r="C2" s="4">
        <v>41448</v>
      </c>
      <c r="D2" s="33">
        <v>7039176.6599999983</v>
      </c>
    </row>
    <row r="3" spans="1:4" x14ac:dyDescent="0.3">
      <c r="A3" s="2">
        <v>2</v>
      </c>
      <c r="B3" s="1" t="s">
        <v>1702</v>
      </c>
      <c r="C3" s="4">
        <v>186552</v>
      </c>
      <c r="D3" s="33">
        <v>6718137.6799999978</v>
      </c>
    </row>
    <row r="4" spans="1:4" x14ac:dyDescent="0.3">
      <c r="A4" s="34">
        <v>3</v>
      </c>
      <c r="B4" s="6" t="s">
        <v>533</v>
      </c>
      <c r="C4" s="35">
        <v>68305</v>
      </c>
      <c r="D4" s="36">
        <v>4538123.0299999956</v>
      </c>
    </row>
    <row r="5" spans="1:4" x14ac:dyDescent="0.3">
      <c r="A5" s="34">
        <v>4</v>
      </c>
      <c r="B5" s="6" t="s">
        <v>342</v>
      </c>
      <c r="C5" s="35">
        <v>5895</v>
      </c>
      <c r="D5" s="36">
        <v>4072292.84</v>
      </c>
    </row>
    <row r="6" spans="1:4" x14ac:dyDescent="0.3">
      <c r="A6" s="2">
        <v>5</v>
      </c>
      <c r="B6" s="1" t="s">
        <v>1703</v>
      </c>
      <c r="C6" s="4">
        <v>5029</v>
      </c>
      <c r="D6" s="33">
        <v>3993920.1600000006</v>
      </c>
    </row>
    <row r="7" spans="1:4" x14ac:dyDescent="0.3">
      <c r="A7" s="2">
        <v>6</v>
      </c>
      <c r="B7" s="1" t="s">
        <v>1704</v>
      </c>
      <c r="C7" s="4">
        <v>288</v>
      </c>
      <c r="D7" s="33">
        <v>3961159.9299999992</v>
      </c>
    </row>
    <row r="8" spans="1:4" x14ac:dyDescent="0.3">
      <c r="A8" s="2">
        <v>7</v>
      </c>
      <c r="B8" s="1" t="s">
        <v>1705</v>
      </c>
      <c r="C8" s="4">
        <v>43083</v>
      </c>
      <c r="D8" s="33">
        <v>3798314.1299999985</v>
      </c>
    </row>
    <row r="9" spans="1:4" x14ac:dyDescent="0.3">
      <c r="A9" s="34">
        <v>8</v>
      </c>
      <c r="B9" s="6" t="s">
        <v>1706</v>
      </c>
      <c r="C9" s="35">
        <v>31984</v>
      </c>
      <c r="D9" s="36">
        <v>2478451.37</v>
      </c>
    </row>
    <row r="10" spans="1:4" x14ac:dyDescent="0.3">
      <c r="A10" s="2">
        <v>9</v>
      </c>
      <c r="B10" s="1" t="s">
        <v>1707</v>
      </c>
      <c r="C10" s="4">
        <v>25603</v>
      </c>
      <c r="D10" s="33">
        <v>2409706.0800000005</v>
      </c>
    </row>
    <row r="11" spans="1:4" x14ac:dyDescent="0.3">
      <c r="A11" s="34">
        <v>19</v>
      </c>
      <c r="B11" s="37" t="s">
        <v>1342</v>
      </c>
      <c r="C11" s="35">
        <v>51720</v>
      </c>
      <c r="D11" s="36">
        <v>951103.84000000043</v>
      </c>
    </row>
    <row r="14" spans="1:4" x14ac:dyDescent="0.3">
      <c r="A14" s="1" t="s">
        <v>1710</v>
      </c>
      <c r="B14" s="1" t="s">
        <v>1708</v>
      </c>
      <c r="C14" s="1" t="s">
        <v>3</v>
      </c>
      <c r="D14" s="1" t="s">
        <v>5</v>
      </c>
    </row>
    <row r="15" spans="1:4" x14ac:dyDescent="0.3">
      <c r="A15" s="2">
        <v>1</v>
      </c>
      <c r="B15" s="1" t="s">
        <v>1702</v>
      </c>
      <c r="C15" s="3">
        <v>186552</v>
      </c>
      <c r="D15" s="5">
        <v>6718137.6799999978</v>
      </c>
    </row>
    <row r="16" spans="1:4" x14ac:dyDescent="0.3">
      <c r="A16" s="34">
        <v>2</v>
      </c>
      <c r="B16" s="6" t="s">
        <v>533</v>
      </c>
      <c r="C16" s="38">
        <v>68305</v>
      </c>
      <c r="D16" s="39">
        <v>4538123.0299999956</v>
      </c>
    </row>
    <row r="17" spans="1:4" x14ac:dyDescent="0.3">
      <c r="A17" s="34">
        <v>3</v>
      </c>
      <c r="B17" s="37" t="s">
        <v>1342</v>
      </c>
      <c r="C17" s="38">
        <v>51720</v>
      </c>
      <c r="D17" s="39">
        <v>951103.84000000043</v>
      </c>
    </row>
    <row r="18" spans="1:4" x14ac:dyDescent="0.3">
      <c r="A18" s="2">
        <v>4</v>
      </c>
      <c r="B18" s="1" t="s">
        <v>1711</v>
      </c>
      <c r="C18" s="3">
        <v>44443</v>
      </c>
      <c r="D18" s="5">
        <v>1084546.93</v>
      </c>
    </row>
    <row r="19" spans="1:4" x14ac:dyDescent="0.3">
      <c r="A19" s="2">
        <v>5</v>
      </c>
      <c r="B19" s="1" t="s">
        <v>1705</v>
      </c>
      <c r="C19" s="3">
        <v>43083</v>
      </c>
      <c r="D19" s="5">
        <v>3798314.1299999985</v>
      </c>
    </row>
    <row r="20" spans="1:4" x14ac:dyDescent="0.3">
      <c r="A20" s="2">
        <v>6</v>
      </c>
      <c r="B20" s="1" t="s">
        <v>1701</v>
      </c>
      <c r="C20" s="3">
        <v>41448</v>
      </c>
      <c r="D20" s="5">
        <v>7039176.6599999983</v>
      </c>
    </row>
    <row r="21" spans="1:4" x14ac:dyDescent="0.3">
      <c r="A21" s="2">
        <v>7</v>
      </c>
      <c r="B21" s="1" t="s">
        <v>1712</v>
      </c>
      <c r="C21" s="3">
        <v>36436</v>
      </c>
      <c r="D21" s="5">
        <v>189579.79000000007</v>
      </c>
    </row>
    <row r="22" spans="1:4" x14ac:dyDescent="0.3">
      <c r="A22" s="34">
        <v>8</v>
      </c>
      <c r="B22" s="6" t="s">
        <v>1706</v>
      </c>
      <c r="C22" s="38">
        <v>31984</v>
      </c>
      <c r="D22" s="39">
        <v>2478451.37</v>
      </c>
    </row>
    <row r="23" spans="1:4" x14ac:dyDescent="0.3">
      <c r="A23" s="2">
        <v>9</v>
      </c>
      <c r="B23" s="1" t="s">
        <v>1713</v>
      </c>
      <c r="C23" s="3">
        <v>25603</v>
      </c>
      <c r="D23" s="5">
        <v>2409706.0800000005</v>
      </c>
    </row>
    <row r="24" spans="1:4" x14ac:dyDescent="0.3">
      <c r="A24" s="34">
        <v>26</v>
      </c>
      <c r="B24" s="6" t="s">
        <v>342</v>
      </c>
      <c r="C24" s="35">
        <v>5895</v>
      </c>
      <c r="D24" s="36">
        <v>4072292.84</v>
      </c>
    </row>
  </sheetData>
  <printOptions horizontalCentered="1"/>
  <pageMargins left="0.7" right="0.7" top="0.75" bottom="0.75" header="0.3" footer="0.3"/>
  <pageSetup scale="96" fitToHeight="0" orientation="landscape" r:id="rId1"/>
  <headerFooter>
    <oddHeader>&amp;C&amp;14Pharmacy 4 Category Review
THERAPEUTIC CATEGORES</oddHeader>
  </headerFooter>
  <rowBreaks count="1" manualBreakCount="1">
    <brk id="11" max="3" man="1"/>
  </rowBreak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491ace-1514-46f9-acfb-61ceba6d7672" xsi:nil="true"/>
    <lcf76f155ced4ddcb4097134ff3c332f xmlns="ddb24ccb-875f-42d8-88f5-1f097a773e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EF27FA70B9EB44961376E63A7F643D" ma:contentTypeVersion="14" ma:contentTypeDescription="Create a new document." ma:contentTypeScope="" ma:versionID="fb9c9da9f4814506e77198a55340be8d">
  <xsd:schema xmlns:xsd="http://www.w3.org/2001/XMLSchema" xmlns:xs="http://www.w3.org/2001/XMLSchema" xmlns:p="http://schemas.microsoft.com/office/2006/metadata/properties" xmlns:ns2="ddb24ccb-875f-42d8-88f5-1f097a773e89" xmlns:ns3="c8491ace-1514-46f9-acfb-61ceba6d7672" targetNamespace="http://schemas.microsoft.com/office/2006/metadata/properties" ma:root="true" ma:fieldsID="e03b852473130f54d4327803b81e8868" ns2:_="" ns3:_="">
    <xsd:import namespace="ddb24ccb-875f-42d8-88f5-1f097a773e89"/>
    <xsd:import namespace="c8491ace-1514-46f9-acfb-61ceba6d76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24ccb-875f-42d8-88f5-1f097a773e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8606711-187b-4f64-9f71-02fee4c98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91ace-1514-46f9-acfb-61ceba6d76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7168a8-98ad-4d02-b838-27fb80f3a65e}" ma:internalName="TaxCatchAll" ma:showField="CatchAllData" ma:web="c8491ace-1514-46f9-acfb-61ceba6d76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2156AD-DCBD-4B36-A395-E2E8F3EB52B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8491ace-1514-46f9-acfb-61ceba6d7672"/>
    <ds:schemaRef ds:uri="ddb24ccb-875f-42d8-88f5-1f097a773e8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F4A03A-1221-4A4D-A9B4-6B153A6DC7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73E99-0E08-4134-9C44-CA3730418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b24ccb-875f-42d8-88f5-1f097a773e89"/>
    <ds:schemaRef ds:uri="c8491ace-1514-46f9-acfb-61ceba6d76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ANTICONVULSANTS</vt:lpstr>
      <vt:lpstr>MIGRAINE PRODUCTS</vt:lpstr>
      <vt:lpstr>MUSCLE RELAXANTS</vt:lpstr>
      <vt:lpstr>PROTON PUMP INHIBITORS</vt:lpstr>
      <vt:lpstr>Generic Subtotals</vt:lpstr>
      <vt:lpstr>THERAPEUTIC CATEGORES</vt:lpstr>
      <vt:lpstr>ANTICONVULSANTS!Print_Area</vt:lpstr>
      <vt:lpstr>'PROTON PUMP INHIBITORS'!Print_Area</vt:lpstr>
      <vt:lpstr>'THERAPEUTIC CATEGORES'!Print_Area</vt:lpstr>
      <vt:lpstr>ANTICONVULSANTS!Print_Titles</vt:lpstr>
      <vt:lpstr>'MIGRAINE PRODUCTS'!Print_Titles</vt:lpstr>
      <vt:lpstr>'MUSCLE RELAXANTS'!Print_Titles</vt:lpstr>
      <vt:lpstr>'PROTON PUMP INHIBITORS'!Print_Titles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Gorospe</dc:creator>
  <cp:lastModifiedBy>DIR</cp:lastModifiedBy>
  <cp:lastPrinted>2025-10-01T05:18:59Z</cp:lastPrinted>
  <dcterms:created xsi:type="dcterms:W3CDTF">2025-09-14T12:21:50Z</dcterms:created>
  <dcterms:modified xsi:type="dcterms:W3CDTF">2025-10-01T16:07:33Z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0x01010087EF27FA70B9EB44961376E63A7F643D</vt:lpwstr>
  </property>
  <property fmtid="{D5CDD505-2E9C-101B-9397-08002B2CF9AE}" pid="3" name="MediaServiceImageTags">
    <vt:lpwstr/>
  </property>
</Properties>
</file>