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ny li\Desktop\Jan 2022 P&amp;T\"/>
    </mc:Choice>
  </mc:AlternateContent>
  <bookViews>
    <workbookView xWindow="0" yWindow="0" windowWidth="19200" windowHeight="7050"/>
  </bookViews>
  <sheets>
    <sheet name="NSAIDS" sheetId="3" r:id="rId1"/>
  </sheets>
  <definedNames>
    <definedName name="_xlnm.Print_Area" localSheetId="0">NSAIDS!$A$1:$K$76</definedName>
    <definedName name="_xlnm.Print_Titles" localSheetId="0">NSAIDS!$1:$1</definedName>
    <definedName name="Title_Drug_Ingredient..K76" localSheetId="0">Table1[[#Headers],[Drug Ingredient]]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9" i="3" l="1"/>
  <c r="H36" i="3"/>
  <c r="H16" i="3"/>
  <c r="J60" i="3"/>
  <c r="H12" i="3"/>
  <c r="H29" i="3"/>
  <c r="H9" i="3"/>
  <c r="H47" i="3"/>
  <c r="H57" i="3"/>
  <c r="H56" i="3"/>
  <c r="H59" i="3"/>
  <c r="H58" i="3"/>
  <c r="J69" i="3"/>
  <c r="J70" i="3"/>
  <c r="H69" i="3"/>
  <c r="H70" i="3"/>
  <c r="J14" i="3"/>
  <c r="J21" i="3"/>
  <c r="J27" i="3"/>
  <c r="J76" i="3"/>
  <c r="J66" i="3"/>
  <c r="J75" i="3"/>
  <c r="J73" i="3"/>
  <c r="J71" i="3"/>
  <c r="J2" i="3"/>
  <c r="J3" i="3"/>
  <c r="J18" i="3"/>
  <c r="J23" i="3"/>
  <c r="J6" i="3"/>
  <c r="J19" i="3"/>
  <c r="J44" i="3"/>
  <c r="J25" i="3"/>
  <c r="J55" i="3"/>
  <c r="J51" i="3"/>
  <c r="J54" i="3"/>
  <c r="J30" i="3"/>
  <c r="J63" i="3"/>
  <c r="J64" i="3"/>
  <c r="H66" i="3"/>
  <c r="H68" i="3"/>
  <c r="H62" i="3"/>
  <c r="H61" i="3"/>
  <c r="H65" i="3"/>
  <c r="H40" i="3"/>
  <c r="H75" i="3"/>
  <c r="H73" i="3"/>
  <c r="H31" i="3"/>
  <c r="H33" i="3"/>
  <c r="H24" i="3"/>
  <c r="H20" i="3"/>
  <c r="H34" i="3"/>
  <c r="H32" i="3"/>
  <c r="H37" i="3"/>
  <c r="H71" i="3"/>
  <c r="H50" i="3"/>
  <c r="H49" i="3"/>
  <c r="H28" i="3"/>
  <c r="H7" i="3"/>
  <c r="H8" i="3"/>
  <c r="H26" i="3"/>
  <c r="H15" i="3"/>
  <c r="H22" i="3"/>
  <c r="H48" i="3"/>
  <c r="H42" i="3"/>
  <c r="H41" i="3"/>
  <c r="H46" i="3"/>
  <c r="H67" i="3"/>
  <c r="H53" i="3"/>
  <c r="H52" i="3"/>
  <c r="H45" i="3"/>
  <c r="H72" i="3"/>
  <c r="H74" i="3"/>
  <c r="H2" i="3"/>
  <c r="H3" i="3"/>
  <c r="H18" i="3"/>
  <c r="H23" i="3"/>
  <c r="H10" i="3"/>
  <c r="H5" i="3"/>
  <c r="H6" i="3"/>
  <c r="H19" i="3"/>
  <c r="H44" i="3"/>
  <c r="H17" i="3"/>
  <c r="H11" i="3"/>
  <c r="H38" i="3"/>
  <c r="H25" i="3"/>
  <c r="H55" i="3"/>
  <c r="H51" i="3"/>
  <c r="H54" i="3"/>
  <c r="H30" i="3"/>
  <c r="H63" i="3"/>
  <c r="H64" i="3"/>
  <c r="H43" i="3"/>
  <c r="H35" i="3"/>
  <c r="H13" i="3"/>
  <c r="H27" i="3"/>
  <c r="H21" i="3"/>
  <c r="H14" i="3"/>
  <c r="J4" i="3"/>
  <c r="H4" i="3"/>
</calcChain>
</file>

<file path=xl/sharedStrings.xml><?xml version="1.0" encoding="utf-8"?>
<sst xmlns="http://schemas.openxmlformats.org/spreadsheetml/2006/main" count="556" uniqueCount="108">
  <si>
    <t xml:space="preserve">Dosage Form </t>
  </si>
  <si>
    <t>Strength</t>
  </si>
  <si>
    <t>Exempt</t>
  </si>
  <si>
    <t>celecoxib</t>
  </si>
  <si>
    <t>diclofenac potassium</t>
  </si>
  <si>
    <t>Non-Exempt</t>
  </si>
  <si>
    <t>diclofenac sodium</t>
  </si>
  <si>
    <t>diclofenac sodium/misoprostol</t>
  </si>
  <si>
    <t>diflunisal</t>
  </si>
  <si>
    <t>etodolac</t>
  </si>
  <si>
    <t>fenoprofen calcium</t>
  </si>
  <si>
    <t>flurbiprofen</t>
  </si>
  <si>
    <t>ibuprofen</t>
  </si>
  <si>
    <t>indomethacin</t>
  </si>
  <si>
    <t>ketoprofen</t>
  </si>
  <si>
    <t>ketorolac tromethamine</t>
  </si>
  <si>
    <t>meclofenamate sodium</t>
  </si>
  <si>
    <t>mefenamic acid</t>
  </si>
  <si>
    <t>meloxicam</t>
  </si>
  <si>
    <t>nabumetone</t>
  </si>
  <si>
    <t>naproxen</t>
  </si>
  <si>
    <t>naproxen sodium</t>
  </si>
  <si>
    <t>capsule</t>
  </si>
  <si>
    <t>220 mg</t>
  </si>
  <si>
    <t>tablet</t>
  </si>
  <si>
    <t>275 mg</t>
  </si>
  <si>
    <t>550 mg</t>
  </si>
  <si>
    <t>tablet, extended release</t>
  </si>
  <si>
    <t>375 mg</t>
  </si>
  <si>
    <t>500 mg</t>
  </si>
  <si>
    <t>750 mg</t>
  </si>
  <si>
    <t>oxaprozin</t>
  </si>
  <si>
    <t>piroxicam</t>
  </si>
  <si>
    <t>salsalate</t>
  </si>
  <si>
    <t>sulindac</t>
  </si>
  <si>
    <t>tablet, enteric coated</t>
  </si>
  <si>
    <t>100 mg</t>
  </si>
  <si>
    <t>200 mg</t>
  </si>
  <si>
    <t>400 mg</t>
  </si>
  <si>
    <t>50 mg</t>
  </si>
  <si>
    <t>choline magnesium trisalicylate</t>
  </si>
  <si>
    <t>500mg</t>
  </si>
  <si>
    <t>750mg</t>
  </si>
  <si>
    <t>25 mg</t>
  </si>
  <si>
    <t>tablet, delayed release</t>
  </si>
  <si>
    <t>75 mg</t>
  </si>
  <si>
    <t>50 mg-0.2 mg</t>
  </si>
  <si>
    <t>75 mg-0.2 mg</t>
  </si>
  <si>
    <t>300 mg</t>
  </si>
  <si>
    <t>600 mg</t>
  </si>
  <si>
    <t>800 mg</t>
  </si>
  <si>
    <t>20 mg</t>
  </si>
  <si>
    <t>capsule, extended release</t>
  </si>
  <si>
    <t>10 mg</t>
  </si>
  <si>
    <t>250 mg</t>
  </si>
  <si>
    <t>5 mg</t>
  </si>
  <si>
    <t>15 mg</t>
  </si>
  <si>
    <t>7.5 mg</t>
  </si>
  <si>
    <t>150 mg</t>
  </si>
  <si>
    <t>Daily Units</t>
  </si>
  <si>
    <t>Brand Price/Unit</t>
  </si>
  <si>
    <t>Generic Price/Unit</t>
  </si>
  <si>
    <t>Generic Rate / Day</t>
  </si>
  <si>
    <t>Brand Rate/Day</t>
  </si>
  <si>
    <t>Exempt/Non-Exempt</t>
  </si>
  <si>
    <t>1000 mg</t>
  </si>
  <si>
    <t>Drug Ingredient</t>
  </si>
  <si>
    <t>Reference Brand Name</t>
  </si>
  <si>
    <t>CELEBREX</t>
  </si>
  <si>
    <t>TRILISATE</t>
  </si>
  <si>
    <t>CATAFLALM</t>
  </si>
  <si>
    <t>VOLTAREN</t>
  </si>
  <si>
    <t>ARTHROTEC</t>
  </si>
  <si>
    <t>DOLOBID</t>
  </si>
  <si>
    <t>LODINE</t>
  </si>
  <si>
    <t>LODINE XL</t>
  </si>
  <si>
    <t>NALFON</t>
  </si>
  <si>
    <t>ANSAID</t>
  </si>
  <si>
    <t>MOTRIN</t>
  </si>
  <si>
    <t>INDOCIN</t>
  </si>
  <si>
    <t>INDOCIN SR</t>
  </si>
  <si>
    <t>ORUDIS</t>
  </si>
  <si>
    <t>ORUVAIL</t>
  </si>
  <si>
    <t>MECLOMEN</t>
  </si>
  <si>
    <t>not applicable</t>
  </si>
  <si>
    <t>PONSTEL</t>
  </si>
  <si>
    <t>VIVLODEX</t>
  </si>
  <si>
    <t>MOBIC</t>
  </si>
  <si>
    <t>RELAFEN</t>
  </si>
  <si>
    <t>NAPROSYN</t>
  </si>
  <si>
    <t>NDCs</t>
  </si>
  <si>
    <t>Not Applicable</t>
  </si>
  <si>
    <t>naproxen/esomeprazole</t>
  </si>
  <si>
    <t>375 mg-20 mg</t>
  </si>
  <si>
    <t>500 mg-20 mg</t>
  </si>
  <si>
    <t>ibuprofen/famotidine</t>
  </si>
  <si>
    <t>800 mg-26.6 mg</t>
  </si>
  <si>
    <t>DUEXIS</t>
  </si>
  <si>
    <t>VIMOVO</t>
  </si>
  <si>
    <t>ALEVE</t>
  </si>
  <si>
    <t>ANAPROX</t>
  </si>
  <si>
    <t>ANAPROX DS</t>
  </si>
  <si>
    <t>NAPRELAN</t>
  </si>
  <si>
    <t>DAYPRO</t>
  </si>
  <si>
    <t>FELDENE</t>
  </si>
  <si>
    <t>DISALCID</t>
  </si>
  <si>
    <t>CLINORIL</t>
  </si>
  <si>
    <t>ADVIL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</si>
</sst>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.00000"/>
    <numFmt numFmtId="165" formatCode="000000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mbria"/>
      <family val="1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horizontal="left" vertical="top"/>
    </xf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4" fontId="4" fillId="0" borderId="0" xfId="0" applyNumberFormat="1" applyFont="1"/>
    <xf numFmtId="0" fontId="3" fillId="0" borderId="1" xfId="0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1" fontId="3" fillId="0" borderId="1" xfId="0" applyNumberFormat="1" applyFont="1" applyBorder="1" applyAlignment="1" applyProtection="1">
      <alignment horizontal="center" vertical="center"/>
      <protection locked="0"/>
    </xf>
    <xf numFmtId="164" fontId="3" fillId="0" borderId="1" xfId="0" applyNumberFormat="1" applyFont="1" applyBorder="1" applyAlignment="1" applyProtection="1">
      <alignment vertical="center"/>
      <protection locked="0"/>
    </xf>
    <xf numFmtId="44" fontId="3" fillId="0" borderId="1" xfId="1" applyFont="1" applyBorder="1" applyAlignment="1" applyProtection="1">
      <alignment vertical="center"/>
      <protection locked="0"/>
    </xf>
    <xf numFmtId="164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164" fontId="3" fillId="0" borderId="1" xfId="0" applyNumberFormat="1" applyFont="1" applyFill="1" applyBorder="1" applyAlignment="1" applyProtection="1">
      <alignment vertical="center"/>
      <protection locked="0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top"/>
      <protection locked="0"/>
    </xf>
    <xf numFmtId="165" fontId="3" fillId="0" borderId="2" xfId="0" applyNumberFormat="1" applyFont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8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0" borderId="3" xfId="0" applyNumberFormat="1" applyFont="1" applyBorder="1" applyAlignment="1" applyProtection="1">
      <alignment horizontal="center" vertical="center"/>
      <protection locked="0"/>
    </xf>
    <xf numFmtId="1" fontId="3" fillId="0" borderId="3" xfId="0" applyNumberFormat="1" applyFont="1" applyBorder="1" applyAlignment="1" applyProtection="1">
      <alignment horizontal="center" vertical="center"/>
      <protection locked="0"/>
    </xf>
    <xf numFmtId="164" fontId="3" fillId="0" borderId="3" xfId="0" applyNumberFormat="1" applyFont="1" applyBorder="1" applyAlignment="1" applyProtection="1">
      <alignment horizontal="center" vertical="center"/>
      <protection locked="0"/>
    </xf>
    <xf numFmtId="164" fontId="3" fillId="0" borderId="3" xfId="0" applyNumberFormat="1" applyFont="1" applyBorder="1" applyAlignment="1" applyProtection="1">
      <alignment vertical="center"/>
      <protection locked="0"/>
    </xf>
    <xf numFmtId="44" fontId="3" fillId="0" borderId="3" xfId="1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horizontal="center" vertical="top"/>
      <protection locked="0"/>
    </xf>
  </cellXfs>
  <cellStyles count="2">
    <cellStyle name="Currency" xfId="1" builtinId="4"/>
    <cellStyle name="Normal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none"/>
      </font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none"/>
      </font>
      <numFmt numFmtId="164" formatCode="0.0000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none"/>
      </font>
      <numFmt numFmtId="164" formatCode="0.00000"/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1" defaultTableStyle="TableStyleMedium2" defaultPivotStyle="PivotStyleLight16"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K76" totalsRowShown="0" headerRowBorderDxfId="13" tableBorderDxfId="12" totalsRowBorderDxfId="11">
  <autoFilter ref="A1:K76"/>
  <tableColumns count="11">
    <tableColumn id="1" name="Drug Ingredient" dataDxfId="10"/>
    <tableColumn id="2" name="Reference Brand Name" dataDxfId="9"/>
    <tableColumn id="3" name="Exempt/Non-Exempt" dataDxfId="8"/>
    <tableColumn id="4" name="Dosage Form " dataDxfId="7"/>
    <tableColumn id="5" name="Strength" dataDxfId="6"/>
    <tableColumn id="6" name="Daily Units" dataDxfId="5"/>
    <tableColumn id="7" name="Generic Price/Unit" dataDxfId="4"/>
    <tableColumn id="8" name="Generic Rate / Day" dataDxfId="3" dataCellStyle="Currency"/>
    <tableColumn id="9" name="Brand Price/Unit" dataDxfId="2"/>
    <tableColumn id="10" name="Brand Rate/Day" dataDxfId="1" dataCellStyle="Currency"/>
    <tableColumn id="11" name="NDCs" dataDxfId="0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NSAID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6"/>
  <sheetViews>
    <sheetView tabSelected="1" view="pageLayout" zoomScale="85" zoomScaleNormal="85" zoomScalePageLayoutView="85" workbookViewId="0"/>
  </sheetViews>
  <sheetFormatPr defaultColWidth="19.54296875" defaultRowHeight="14.5" x14ac:dyDescent="0.35"/>
  <cols>
    <col min="1" max="3" width="31.453125" style="3" customWidth="1"/>
    <col min="4" max="4" width="29.08984375" style="3" customWidth="1"/>
    <col min="5" max="5" width="25.90625" style="3" bestFit="1" customWidth="1"/>
    <col min="6" max="6" width="21.90625" style="3" customWidth="1"/>
    <col min="7" max="7" width="21.90625" style="5" customWidth="1"/>
    <col min="8" max="8" width="21.90625" style="2" customWidth="1"/>
    <col min="9" max="9" width="21.90625" style="5" customWidth="1"/>
    <col min="10" max="10" width="21.90625" style="2" customWidth="1"/>
    <col min="11" max="11" width="19.54296875" style="3"/>
    <col min="12" max="16384" width="19.54296875" style="2"/>
  </cols>
  <sheetData>
    <row r="1" spans="1:11" s="4" customFormat="1" ht="32.5" customHeight="1" x14ac:dyDescent="0.35">
      <c r="A1" s="19" t="s">
        <v>66</v>
      </c>
      <c r="B1" s="20" t="s">
        <v>67</v>
      </c>
      <c r="C1" s="20" t="s">
        <v>64</v>
      </c>
      <c r="D1" s="20" t="s">
        <v>0</v>
      </c>
      <c r="E1" s="21" t="s">
        <v>1</v>
      </c>
      <c r="F1" s="22" t="s">
        <v>59</v>
      </c>
      <c r="G1" s="23" t="s">
        <v>61</v>
      </c>
      <c r="H1" s="22" t="s">
        <v>62</v>
      </c>
      <c r="I1" s="24" t="s">
        <v>60</v>
      </c>
      <c r="J1" s="21" t="s">
        <v>63</v>
      </c>
      <c r="K1" s="25" t="s">
        <v>90</v>
      </c>
    </row>
    <row r="2" spans="1:11" s="1" customFormat="1" ht="21" customHeight="1" x14ac:dyDescent="0.35">
      <c r="A2" s="15" t="s">
        <v>18</v>
      </c>
      <c r="B2" s="6" t="s">
        <v>87</v>
      </c>
      <c r="C2" s="6" t="s">
        <v>2</v>
      </c>
      <c r="D2" s="7" t="s">
        <v>24</v>
      </c>
      <c r="E2" s="6" t="s">
        <v>56</v>
      </c>
      <c r="F2" s="8">
        <v>1</v>
      </c>
      <c r="G2" s="9">
        <v>1.2120000000000001E-2</v>
      </c>
      <c r="H2" s="10">
        <f t="shared" ref="H2:H33" si="0">ROUND(G2*F2,2)</f>
        <v>0.01</v>
      </c>
      <c r="I2" s="9">
        <v>13.648680000000001</v>
      </c>
      <c r="J2" s="10">
        <f>ROUND(I2*F2,2)</f>
        <v>13.65</v>
      </c>
      <c r="K2" s="17" t="s">
        <v>91</v>
      </c>
    </row>
    <row r="3" spans="1:11" s="1" customFormat="1" ht="21" customHeight="1" x14ac:dyDescent="0.35">
      <c r="A3" s="15" t="s">
        <v>18</v>
      </c>
      <c r="B3" s="6" t="s">
        <v>87</v>
      </c>
      <c r="C3" s="6" t="s">
        <v>2</v>
      </c>
      <c r="D3" s="7" t="s">
        <v>24</v>
      </c>
      <c r="E3" s="6" t="s">
        <v>57</v>
      </c>
      <c r="F3" s="8">
        <v>2</v>
      </c>
      <c r="G3" s="9">
        <v>1.0749999999999999E-2</v>
      </c>
      <c r="H3" s="10">
        <f t="shared" si="0"/>
        <v>0.02</v>
      </c>
      <c r="I3" s="9">
        <v>9.1510300000000004</v>
      </c>
      <c r="J3" s="10">
        <f>ROUND(I3*F3,2)</f>
        <v>18.3</v>
      </c>
      <c r="K3" s="17" t="s">
        <v>91</v>
      </c>
    </row>
    <row r="4" spans="1:11" s="1" customFormat="1" ht="21" customHeight="1" x14ac:dyDescent="0.35">
      <c r="A4" s="15" t="s">
        <v>3</v>
      </c>
      <c r="B4" s="6" t="s">
        <v>68</v>
      </c>
      <c r="C4" s="6" t="s">
        <v>2</v>
      </c>
      <c r="D4" s="6" t="s">
        <v>22</v>
      </c>
      <c r="E4" s="7" t="s">
        <v>36</v>
      </c>
      <c r="F4" s="8">
        <v>2</v>
      </c>
      <c r="G4" s="9">
        <v>6.1190000000000001E-2</v>
      </c>
      <c r="H4" s="10">
        <f t="shared" si="0"/>
        <v>0.12</v>
      </c>
      <c r="I4" s="9">
        <v>8.1472899999999999</v>
      </c>
      <c r="J4" s="10">
        <f>ROUND(I4*F4,2)</f>
        <v>16.29</v>
      </c>
      <c r="K4" s="17" t="s">
        <v>91</v>
      </c>
    </row>
    <row r="5" spans="1:11" s="1" customFormat="1" ht="21" customHeight="1" x14ac:dyDescent="0.35">
      <c r="A5" s="15" t="s">
        <v>20</v>
      </c>
      <c r="B5" s="6" t="s">
        <v>89</v>
      </c>
      <c r="C5" s="6" t="s">
        <v>2</v>
      </c>
      <c r="D5" s="6" t="s">
        <v>24</v>
      </c>
      <c r="E5" s="7" t="s">
        <v>28</v>
      </c>
      <c r="F5" s="8">
        <v>2</v>
      </c>
      <c r="G5" s="9">
        <v>6.454E-2</v>
      </c>
      <c r="H5" s="10">
        <f t="shared" si="0"/>
        <v>0.13</v>
      </c>
      <c r="I5" s="11" t="s">
        <v>91</v>
      </c>
      <c r="J5" s="11" t="s">
        <v>91</v>
      </c>
      <c r="K5" s="17" t="s">
        <v>91</v>
      </c>
    </row>
    <row r="6" spans="1:11" s="1" customFormat="1" ht="21" customHeight="1" x14ac:dyDescent="0.35">
      <c r="A6" s="15" t="s">
        <v>20</v>
      </c>
      <c r="B6" s="6" t="s">
        <v>89</v>
      </c>
      <c r="C6" s="6" t="s">
        <v>2</v>
      </c>
      <c r="D6" s="6" t="s">
        <v>24</v>
      </c>
      <c r="E6" s="7" t="s">
        <v>29</v>
      </c>
      <c r="F6" s="8">
        <v>2</v>
      </c>
      <c r="G6" s="9">
        <v>6.4019999999999994E-2</v>
      </c>
      <c r="H6" s="10">
        <f t="shared" si="0"/>
        <v>0.13</v>
      </c>
      <c r="I6" s="9">
        <v>5.9329999999999998</v>
      </c>
      <c r="J6" s="10">
        <f>ROUND(I6*F6,2)</f>
        <v>11.87</v>
      </c>
      <c r="K6" s="17" t="s">
        <v>91</v>
      </c>
    </row>
    <row r="7" spans="1:11" s="1" customFormat="1" ht="21" customHeight="1" x14ac:dyDescent="0.35">
      <c r="A7" s="15" t="s">
        <v>12</v>
      </c>
      <c r="B7" s="6" t="s">
        <v>78</v>
      </c>
      <c r="C7" s="6" t="s">
        <v>2</v>
      </c>
      <c r="D7" s="6" t="s">
        <v>24</v>
      </c>
      <c r="E7" s="7" t="s">
        <v>49</v>
      </c>
      <c r="F7" s="8">
        <v>3</v>
      </c>
      <c r="G7" s="9">
        <v>5.543E-2</v>
      </c>
      <c r="H7" s="10">
        <f t="shared" si="0"/>
        <v>0.17</v>
      </c>
      <c r="I7" s="11" t="s">
        <v>91</v>
      </c>
      <c r="J7" s="11" t="s">
        <v>91</v>
      </c>
      <c r="K7" s="17" t="s">
        <v>91</v>
      </c>
    </row>
    <row r="8" spans="1:11" s="1" customFormat="1" ht="21" customHeight="1" x14ac:dyDescent="0.35">
      <c r="A8" s="15" t="s">
        <v>12</v>
      </c>
      <c r="B8" s="6" t="s">
        <v>78</v>
      </c>
      <c r="C8" s="6" t="s">
        <v>2</v>
      </c>
      <c r="D8" s="6" t="s">
        <v>24</v>
      </c>
      <c r="E8" s="7" t="s">
        <v>50</v>
      </c>
      <c r="F8" s="8">
        <v>3</v>
      </c>
      <c r="G8" s="9">
        <v>6.6799999999999998E-2</v>
      </c>
      <c r="H8" s="10">
        <f t="shared" si="0"/>
        <v>0.2</v>
      </c>
      <c r="I8" s="11" t="s">
        <v>91</v>
      </c>
      <c r="J8" s="11" t="s">
        <v>91</v>
      </c>
      <c r="K8" s="17" t="s">
        <v>91</v>
      </c>
    </row>
    <row r="9" spans="1:11" s="1" customFormat="1" ht="21" customHeight="1" x14ac:dyDescent="0.35">
      <c r="A9" s="15" t="s">
        <v>12</v>
      </c>
      <c r="B9" s="6" t="s">
        <v>78</v>
      </c>
      <c r="C9" s="6" t="s">
        <v>2</v>
      </c>
      <c r="D9" s="6" t="s">
        <v>24</v>
      </c>
      <c r="E9" s="7" t="s">
        <v>38</v>
      </c>
      <c r="F9" s="8">
        <v>6</v>
      </c>
      <c r="G9" s="9">
        <v>3.4419999999999999E-2</v>
      </c>
      <c r="H9" s="10">
        <f t="shared" si="0"/>
        <v>0.21</v>
      </c>
      <c r="I9" s="11" t="s">
        <v>91</v>
      </c>
      <c r="J9" s="11" t="s">
        <v>91</v>
      </c>
      <c r="K9" s="17" t="s">
        <v>91</v>
      </c>
    </row>
    <row r="10" spans="1:11" s="1" customFormat="1" ht="21" customHeight="1" x14ac:dyDescent="0.35">
      <c r="A10" s="15" t="s">
        <v>20</v>
      </c>
      <c r="B10" s="6" t="s">
        <v>89</v>
      </c>
      <c r="C10" s="6" t="s">
        <v>2</v>
      </c>
      <c r="D10" s="6" t="s">
        <v>24</v>
      </c>
      <c r="E10" s="7" t="s">
        <v>54</v>
      </c>
      <c r="F10" s="8">
        <v>4</v>
      </c>
      <c r="G10" s="9">
        <v>5.3120000000000001E-2</v>
      </c>
      <c r="H10" s="10">
        <f t="shared" si="0"/>
        <v>0.21</v>
      </c>
      <c r="I10" s="11" t="s">
        <v>91</v>
      </c>
      <c r="J10" s="11" t="s">
        <v>91</v>
      </c>
      <c r="K10" s="17" t="s">
        <v>91</v>
      </c>
    </row>
    <row r="11" spans="1:11" s="1" customFormat="1" ht="21" customHeight="1" x14ac:dyDescent="0.35">
      <c r="A11" s="15" t="s">
        <v>21</v>
      </c>
      <c r="B11" s="6" t="s">
        <v>99</v>
      </c>
      <c r="C11" s="6" t="s">
        <v>2</v>
      </c>
      <c r="D11" s="6" t="s">
        <v>24</v>
      </c>
      <c r="E11" s="7" t="s">
        <v>23</v>
      </c>
      <c r="F11" s="8">
        <v>4</v>
      </c>
      <c r="G11" s="9">
        <v>5.2069999999999998E-2</v>
      </c>
      <c r="H11" s="10">
        <f t="shared" si="0"/>
        <v>0.21</v>
      </c>
      <c r="I11" s="11" t="s">
        <v>91</v>
      </c>
      <c r="J11" s="11" t="s">
        <v>91</v>
      </c>
      <c r="K11" s="17" t="s">
        <v>91</v>
      </c>
    </row>
    <row r="12" spans="1:11" s="1" customFormat="1" ht="21" customHeight="1" x14ac:dyDescent="0.35">
      <c r="A12" s="15" t="s">
        <v>12</v>
      </c>
      <c r="B12" s="6" t="s">
        <v>107</v>
      </c>
      <c r="C12" s="6" t="s">
        <v>2</v>
      </c>
      <c r="D12" s="6" t="s">
        <v>24</v>
      </c>
      <c r="E12" s="7" t="s">
        <v>37</v>
      </c>
      <c r="F12" s="8">
        <v>12</v>
      </c>
      <c r="G12" s="9">
        <v>2.0379999999999999E-2</v>
      </c>
      <c r="H12" s="10">
        <f t="shared" si="0"/>
        <v>0.24</v>
      </c>
      <c r="I12" s="11" t="s">
        <v>91</v>
      </c>
      <c r="J12" s="11" t="s">
        <v>91</v>
      </c>
      <c r="K12" s="17" t="s">
        <v>91</v>
      </c>
    </row>
    <row r="13" spans="1:11" s="1" customFormat="1" ht="21" customHeight="1" x14ac:dyDescent="0.35">
      <c r="A13" s="15" t="s">
        <v>34</v>
      </c>
      <c r="B13" s="6" t="s">
        <v>106</v>
      </c>
      <c r="C13" s="6" t="s">
        <v>2</v>
      </c>
      <c r="D13" s="6" t="s">
        <v>24</v>
      </c>
      <c r="E13" s="7" t="s">
        <v>58</v>
      </c>
      <c r="F13" s="8">
        <v>2</v>
      </c>
      <c r="G13" s="9">
        <v>0.15040000000000001</v>
      </c>
      <c r="H13" s="10">
        <f t="shared" si="0"/>
        <v>0.3</v>
      </c>
      <c r="I13" s="11" t="s">
        <v>91</v>
      </c>
      <c r="J13" s="11" t="s">
        <v>91</v>
      </c>
      <c r="K13" s="17" t="s">
        <v>91</v>
      </c>
    </row>
    <row r="14" spans="1:11" s="1" customFormat="1" ht="21" customHeight="1" x14ac:dyDescent="0.35">
      <c r="A14" s="15" t="s">
        <v>3</v>
      </c>
      <c r="B14" s="6" t="s">
        <v>68</v>
      </c>
      <c r="C14" s="6" t="s">
        <v>2</v>
      </c>
      <c r="D14" s="6" t="s">
        <v>22</v>
      </c>
      <c r="E14" s="7" t="s">
        <v>37</v>
      </c>
      <c r="F14" s="8">
        <v>2</v>
      </c>
      <c r="G14" s="9">
        <v>0.16907</v>
      </c>
      <c r="H14" s="10">
        <f t="shared" si="0"/>
        <v>0.34</v>
      </c>
      <c r="I14" s="9">
        <v>13.2829</v>
      </c>
      <c r="J14" s="10">
        <f>ROUND(I14*F14,2)</f>
        <v>26.57</v>
      </c>
      <c r="K14" s="17" t="s">
        <v>91</v>
      </c>
    </row>
    <row r="15" spans="1:11" s="1" customFormat="1" ht="21" customHeight="1" x14ac:dyDescent="0.35">
      <c r="A15" s="15" t="s">
        <v>13</v>
      </c>
      <c r="B15" s="6" t="s">
        <v>79</v>
      </c>
      <c r="C15" s="6" t="s">
        <v>2</v>
      </c>
      <c r="D15" s="6" t="s">
        <v>22</v>
      </c>
      <c r="E15" s="7" t="s">
        <v>39</v>
      </c>
      <c r="F15" s="8">
        <v>3</v>
      </c>
      <c r="G15" s="9">
        <v>0.11849</v>
      </c>
      <c r="H15" s="10">
        <f t="shared" si="0"/>
        <v>0.36</v>
      </c>
      <c r="I15" s="11" t="s">
        <v>91</v>
      </c>
      <c r="J15" s="11" t="s">
        <v>91</v>
      </c>
      <c r="K15" s="17" t="s">
        <v>91</v>
      </c>
    </row>
    <row r="16" spans="1:11" s="1" customFormat="1" ht="21" customHeight="1" x14ac:dyDescent="0.35">
      <c r="A16" s="15" t="s">
        <v>34</v>
      </c>
      <c r="B16" s="6" t="s">
        <v>106</v>
      </c>
      <c r="C16" s="6" t="s">
        <v>2</v>
      </c>
      <c r="D16" s="6" t="s">
        <v>24</v>
      </c>
      <c r="E16" s="7" t="s">
        <v>37</v>
      </c>
      <c r="F16" s="8">
        <v>2</v>
      </c>
      <c r="G16" s="9">
        <v>0.20596999999999999</v>
      </c>
      <c r="H16" s="10">
        <f t="shared" si="0"/>
        <v>0.41</v>
      </c>
      <c r="I16" s="11" t="s">
        <v>91</v>
      </c>
      <c r="J16" s="11" t="s">
        <v>91</v>
      </c>
      <c r="K16" s="17" t="s">
        <v>91</v>
      </c>
    </row>
    <row r="17" spans="1:11" s="1" customFormat="1" ht="21" customHeight="1" x14ac:dyDescent="0.35">
      <c r="A17" s="15" t="s">
        <v>21</v>
      </c>
      <c r="B17" s="6" t="s">
        <v>99</v>
      </c>
      <c r="C17" s="6" t="s">
        <v>2</v>
      </c>
      <c r="D17" s="6" t="s">
        <v>22</v>
      </c>
      <c r="E17" s="7" t="s">
        <v>23</v>
      </c>
      <c r="F17" s="8">
        <v>4</v>
      </c>
      <c r="G17" s="9">
        <v>0.13763</v>
      </c>
      <c r="H17" s="10">
        <f t="shared" si="0"/>
        <v>0.55000000000000004</v>
      </c>
      <c r="I17" s="11" t="s">
        <v>91</v>
      </c>
      <c r="J17" s="11" t="s">
        <v>91</v>
      </c>
      <c r="K17" s="17" t="s">
        <v>91</v>
      </c>
    </row>
    <row r="18" spans="1:11" s="1" customFormat="1" ht="21" customHeight="1" x14ac:dyDescent="0.35">
      <c r="A18" s="15" t="s">
        <v>19</v>
      </c>
      <c r="B18" s="6" t="s">
        <v>88</v>
      </c>
      <c r="C18" s="6" t="s">
        <v>2</v>
      </c>
      <c r="D18" s="6" t="s">
        <v>24</v>
      </c>
      <c r="E18" s="7" t="s">
        <v>29</v>
      </c>
      <c r="F18" s="8">
        <v>2</v>
      </c>
      <c r="G18" s="9">
        <v>0.27801999999999999</v>
      </c>
      <c r="H18" s="10">
        <f t="shared" si="0"/>
        <v>0.56000000000000005</v>
      </c>
      <c r="I18" s="9">
        <v>25.24033</v>
      </c>
      <c r="J18" s="10">
        <f>ROUND(I18*F18,2)</f>
        <v>50.48</v>
      </c>
      <c r="K18" s="17" t="s">
        <v>91</v>
      </c>
    </row>
    <row r="19" spans="1:11" s="1" customFormat="1" ht="21" customHeight="1" x14ac:dyDescent="0.35">
      <c r="A19" s="15" t="s">
        <v>20</v>
      </c>
      <c r="B19" s="6" t="s">
        <v>89</v>
      </c>
      <c r="C19" s="6" t="s">
        <v>2</v>
      </c>
      <c r="D19" s="6" t="s">
        <v>35</v>
      </c>
      <c r="E19" s="7" t="s">
        <v>28</v>
      </c>
      <c r="F19" s="8">
        <v>2</v>
      </c>
      <c r="G19" s="9">
        <v>0.28871999999999998</v>
      </c>
      <c r="H19" s="10">
        <f t="shared" si="0"/>
        <v>0.57999999999999996</v>
      </c>
      <c r="I19" s="9">
        <v>4.5895000000000001</v>
      </c>
      <c r="J19" s="10">
        <f>ROUND(I19*F19,2)</f>
        <v>9.18</v>
      </c>
      <c r="K19" s="17" t="s">
        <v>91</v>
      </c>
    </row>
    <row r="20" spans="1:11" s="1" customFormat="1" ht="21" customHeight="1" x14ac:dyDescent="0.35">
      <c r="A20" s="15" t="s">
        <v>9</v>
      </c>
      <c r="B20" s="6" t="s">
        <v>74</v>
      </c>
      <c r="C20" s="6" t="s">
        <v>2</v>
      </c>
      <c r="D20" s="6" t="s">
        <v>24</v>
      </c>
      <c r="E20" s="7" t="s">
        <v>29</v>
      </c>
      <c r="F20" s="8">
        <v>2</v>
      </c>
      <c r="G20" s="9">
        <v>0.33900999999999998</v>
      </c>
      <c r="H20" s="10">
        <f t="shared" si="0"/>
        <v>0.68</v>
      </c>
      <c r="I20" s="11" t="s">
        <v>91</v>
      </c>
      <c r="J20" s="11" t="s">
        <v>91</v>
      </c>
      <c r="K20" s="17" t="s">
        <v>91</v>
      </c>
    </row>
    <row r="21" spans="1:11" s="1" customFormat="1" ht="21" customHeight="1" x14ac:dyDescent="0.35">
      <c r="A21" s="15" t="s">
        <v>3</v>
      </c>
      <c r="B21" s="6" t="s">
        <v>68</v>
      </c>
      <c r="C21" s="6" t="s">
        <v>2</v>
      </c>
      <c r="D21" s="6" t="s">
        <v>22</v>
      </c>
      <c r="E21" s="7" t="s">
        <v>38</v>
      </c>
      <c r="F21" s="8">
        <v>1</v>
      </c>
      <c r="G21" s="9">
        <v>0.68988000000000005</v>
      </c>
      <c r="H21" s="10">
        <f t="shared" si="0"/>
        <v>0.69</v>
      </c>
      <c r="I21" s="9">
        <v>20.444880000000001</v>
      </c>
      <c r="J21" s="10">
        <f>ROUND(I21*F21,2)</f>
        <v>20.440000000000001</v>
      </c>
      <c r="K21" s="17" t="s">
        <v>91</v>
      </c>
    </row>
    <row r="22" spans="1:11" s="1" customFormat="1" ht="21" customHeight="1" x14ac:dyDescent="0.35">
      <c r="A22" s="15" t="s">
        <v>13</v>
      </c>
      <c r="B22" s="6" t="s">
        <v>80</v>
      </c>
      <c r="C22" s="6" t="s">
        <v>2</v>
      </c>
      <c r="D22" s="6" t="s">
        <v>52</v>
      </c>
      <c r="E22" s="7" t="s">
        <v>45</v>
      </c>
      <c r="F22" s="8">
        <v>2</v>
      </c>
      <c r="G22" s="9">
        <v>0.34493000000000001</v>
      </c>
      <c r="H22" s="10">
        <f t="shared" si="0"/>
        <v>0.69</v>
      </c>
      <c r="I22" s="11" t="s">
        <v>91</v>
      </c>
      <c r="J22" s="11" t="s">
        <v>91</v>
      </c>
      <c r="K22" s="17" t="s">
        <v>91</v>
      </c>
    </row>
    <row r="23" spans="1:11" s="1" customFormat="1" ht="21" customHeight="1" x14ac:dyDescent="0.35">
      <c r="A23" s="15" t="s">
        <v>19</v>
      </c>
      <c r="B23" s="6" t="s">
        <v>88</v>
      </c>
      <c r="C23" s="6" t="s">
        <v>2</v>
      </c>
      <c r="D23" s="6" t="s">
        <v>24</v>
      </c>
      <c r="E23" s="7" t="s">
        <v>30</v>
      </c>
      <c r="F23" s="8">
        <v>2</v>
      </c>
      <c r="G23" s="9">
        <v>0.34333000000000002</v>
      </c>
      <c r="H23" s="10">
        <f t="shared" si="0"/>
        <v>0.69</v>
      </c>
      <c r="I23" s="9">
        <v>34.765000000000001</v>
      </c>
      <c r="J23" s="10">
        <f>ROUND(I23*F23,2)</f>
        <v>69.53</v>
      </c>
      <c r="K23" s="17" t="s">
        <v>91</v>
      </c>
    </row>
    <row r="24" spans="1:11" s="1" customFormat="1" ht="21" customHeight="1" x14ac:dyDescent="0.35">
      <c r="A24" s="15" t="s">
        <v>9</v>
      </c>
      <c r="B24" s="6" t="s">
        <v>74</v>
      </c>
      <c r="C24" s="6" t="s">
        <v>2</v>
      </c>
      <c r="D24" s="6" t="s">
        <v>24</v>
      </c>
      <c r="E24" s="7" t="s">
        <v>38</v>
      </c>
      <c r="F24" s="8">
        <v>2</v>
      </c>
      <c r="G24" s="9">
        <v>0.34800999999999999</v>
      </c>
      <c r="H24" s="10">
        <f t="shared" si="0"/>
        <v>0.7</v>
      </c>
      <c r="I24" s="11" t="s">
        <v>91</v>
      </c>
      <c r="J24" s="11" t="s">
        <v>91</v>
      </c>
      <c r="K24" s="17" t="s">
        <v>91</v>
      </c>
    </row>
    <row r="25" spans="1:11" s="1" customFormat="1" ht="21" customHeight="1" x14ac:dyDescent="0.35">
      <c r="A25" s="15" t="s">
        <v>21</v>
      </c>
      <c r="B25" s="6" t="s">
        <v>101</v>
      </c>
      <c r="C25" s="6" t="s">
        <v>2</v>
      </c>
      <c r="D25" s="6" t="s">
        <v>24</v>
      </c>
      <c r="E25" s="7" t="s">
        <v>26</v>
      </c>
      <c r="F25" s="8">
        <v>2</v>
      </c>
      <c r="G25" s="9">
        <v>0.36146</v>
      </c>
      <c r="H25" s="10">
        <f t="shared" si="0"/>
        <v>0.72</v>
      </c>
      <c r="I25" s="9">
        <v>9.3095999999999997</v>
      </c>
      <c r="J25" s="10">
        <f>ROUND(I25*F25,2)</f>
        <v>18.62</v>
      </c>
      <c r="K25" s="17" t="s">
        <v>91</v>
      </c>
    </row>
    <row r="26" spans="1:11" s="1" customFormat="1" ht="21" customHeight="1" x14ac:dyDescent="0.35">
      <c r="A26" s="15" t="s">
        <v>13</v>
      </c>
      <c r="B26" s="6" t="s">
        <v>79</v>
      </c>
      <c r="C26" s="6" t="s">
        <v>2</v>
      </c>
      <c r="D26" s="6" t="s">
        <v>22</v>
      </c>
      <c r="E26" s="7" t="s">
        <v>43</v>
      </c>
      <c r="F26" s="8">
        <v>6</v>
      </c>
      <c r="G26" s="9">
        <v>0.12570999999999999</v>
      </c>
      <c r="H26" s="10">
        <f t="shared" si="0"/>
        <v>0.75</v>
      </c>
      <c r="I26" s="11" t="s">
        <v>91</v>
      </c>
      <c r="J26" s="11" t="s">
        <v>91</v>
      </c>
      <c r="K26" s="17" t="s">
        <v>91</v>
      </c>
    </row>
    <row r="27" spans="1:11" s="1" customFormat="1" ht="21" customHeight="1" x14ac:dyDescent="0.35">
      <c r="A27" s="15" t="s">
        <v>3</v>
      </c>
      <c r="B27" s="6" t="s">
        <v>68</v>
      </c>
      <c r="C27" s="6" t="s">
        <v>2</v>
      </c>
      <c r="D27" s="6" t="s">
        <v>22</v>
      </c>
      <c r="E27" s="7" t="s">
        <v>39</v>
      </c>
      <c r="F27" s="8">
        <v>4</v>
      </c>
      <c r="G27" s="9">
        <v>0.22461</v>
      </c>
      <c r="H27" s="10">
        <f t="shared" si="0"/>
        <v>0.9</v>
      </c>
      <c r="I27" s="9">
        <v>3.8625500000000001</v>
      </c>
      <c r="J27" s="10">
        <f>ROUND(I27*F27,2)</f>
        <v>15.45</v>
      </c>
      <c r="K27" s="17" t="s">
        <v>91</v>
      </c>
    </row>
    <row r="28" spans="1:11" s="1" customFormat="1" ht="21" customHeight="1" x14ac:dyDescent="0.35">
      <c r="A28" s="15" t="s">
        <v>11</v>
      </c>
      <c r="B28" s="6" t="s">
        <v>77</v>
      </c>
      <c r="C28" s="6" t="s">
        <v>2</v>
      </c>
      <c r="D28" s="6" t="s">
        <v>24</v>
      </c>
      <c r="E28" s="7" t="s">
        <v>36</v>
      </c>
      <c r="F28" s="8">
        <v>3</v>
      </c>
      <c r="G28" s="9">
        <v>0.31113000000000002</v>
      </c>
      <c r="H28" s="10">
        <f t="shared" si="0"/>
        <v>0.93</v>
      </c>
      <c r="I28" s="11" t="s">
        <v>91</v>
      </c>
      <c r="J28" s="11" t="s">
        <v>91</v>
      </c>
      <c r="K28" s="17" t="s">
        <v>91</v>
      </c>
    </row>
    <row r="29" spans="1:11" s="1" customFormat="1" ht="21" customHeight="1" x14ac:dyDescent="0.35">
      <c r="A29" s="15" t="s">
        <v>12</v>
      </c>
      <c r="B29" s="6" t="s">
        <v>78</v>
      </c>
      <c r="C29" s="6" t="s">
        <v>2</v>
      </c>
      <c r="D29" s="6" t="s">
        <v>22</v>
      </c>
      <c r="E29" s="7" t="s">
        <v>37</v>
      </c>
      <c r="F29" s="8">
        <v>12</v>
      </c>
      <c r="G29" s="9">
        <v>8.1860000000000002E-2</v>
      </c>
      <c r="H29" s="10">
        <f t="shared" si="0"/>
        <v>0.98</v>
      </c>
      <c r="I29" s="11" t="s">
        <v>91</v>
      </c>
      <c r="J29" s="11" t="s">
        <v>91</v>
      </c>
      <c r="K29" s="17" t="s">
        <v>91</v>
      </c>
    </row>
    <row r="30" spans="1:11" s="1" customFormat="1" ht="21" customHeight="1" x14ac:dyDescent="0.35">
      <c r="A30" s="15" t="s">
        <v>31</v>
      </c>
      <c r="B30" s="6" t="s">
        <v>103</v>
      </c>
      <c r="C30" s="6" t="s">
        <v>2</v>
      </c>
      <c r="D30" s="6" t="s">
        <v>24</v>
      </c>
      <c r="E30" s="7" t="s">
        <v>49</v>
      </c>
      <c r="F30" s="8">
        <v>2</v>
      </c>
      <c r="G30" s="9">
        <v>0.63134000000000001</v>
      </c>
      <c r="H30" s="10">
        <f t="shared" si="0"/>
        <v>1.26</v>
      </c>
      <c r="I30" s="9">
        <v>7.8806000000000003</v>
      </c>
      <c r="J30" s="10">
        <f>ROUND(I30*F30,2)</f>
        <v>15.76</v>
      </c>
      <c r="K30" s="17" t="s">
        <v>91</v>
      </c>
    </row>
    <row r="31" spans="1:11" s="1" customFormat="1" ht="21" customHeight="1" x14ac:dyDescent="0.35">
      <c r="A31" s="15" t="s">
        <v>9</v>
      </c>
      <c r="B31" s="6" t="s">
        <v>74</v>
      </c>
      <c r="C31" s="6" t="s">
        <v>2</v>
      </c>
      <c r="D31" s="6" t="s">
        <v>22</v>
      </c>
      <c r="E31" s="7" t="s">
        <v>37</v>
      </c>
      <c r="F31" s="8">
        <v>3</v>
      </c>
      <c r="G31" s="9">
        <v>0.42581999999999998</v>
      </c>
      <c r="H31" s="10">
        <f t="shared" si="0"/>
        <v>1.28</v>
      </c>
      <c r="I31" s="11" t="s">
        <v>91</v>
      </c>
      <c r="J31" s="11" t="s">
        <v>91</v>
      </c>
      <c r="K31" s="17" t="s">
        <v>91</v>
      </c>
    </row>
    <row r="32" spans="1:11" s="1" customFormat="1" ht="21" customHeight="1" x14ac:dyDescent="0.35">
      <c r="A32" s="15" t="s">
        <v>9</v>
      </c>
      <c r="B32" s="6" t="s">
        <v>75</v>
      </c>
      <c r="C32" s="6" t="s">
        <v>2</v>
      </c>
      <c r="D32" s="6" t="s">
        <v>27</v>
      </c>
      <c r="E32" s="7" t="s">
        <v>29</v>
      </c>
      <c r="F32" s="8">
        <v>1</v>
      </c>
      <c r="G32" s="9">
        <v>1.4212</v>
      </c>
      <c r="H32" s="10">
        <f t="shared" si="0"/>
        <v>1.42</v>
      </c>
      <c r="I32" s="11" t="s">
        <v>91</v>
      </c>
      <c r="J32" s="11" t="s">
        <v>91</v>
      </c>
      <c r="K32" s="17" t="s">
        <v>91</v>
      </c>
    </row>
    <row r="33" spans="1:11" s="1" customFormat="1" ht="21" customHeight="1" x14ac:dyDescent="0.35">
      <c r="A33" s="15" t="s">
        <v>9</v>
      </c>
      <c r="B33" s="6" t="s">
        <v>74</v>
      </c>
      <c r="C33" s="6" t="s">
        <v>2</v>
      </c>
      <c r="D33" s="6" t="s">
        <v>22</v>
      </c>
      <c r="E33" s="7" t="s">
        <v>48</v>
      </c>
      <c r="F33" s="8">
        <v>3</v>
      </c>
      <c r="G33" s="9">
        <v>0.48536000000000001</v>
      </c>
      <c r="H33" s="10">
        <f t="shared" si="0"/>
        <v>1.46</v>
      </c>
      <c r="I33" s="11" t="s">
        <v>91</v>
      </c>
      <c r="J33" s="11" t="s">
        <v>91</v>
      </c>
      <c r="K33" s="17" t="s">
        <v>91</v>
      </c>
    </row>
    <row r="34" spans="1:11" s="1" customFormat="1" ht="21" customHeight="1" x14ac:dyDescent="0.35">
      <c r="A34" s="15" t="s">
        <v>9</v>
      </c>
      <c r="B34" s="6" t="s">
        <v>75</v>
      </c>
      <c r="C34" s="6" t="s">
        <v>2</v>
      </c>
      <c r="D34" s="6" t="s">
        <v>27</v>
      </c>
      <c r="E34" s="7" t="s">
        <v>38</v>
      </c>
      <c r="F34" s="8">
        <v>1</v>
      </c>
      <c r="G34" s="9">
        <v>1.95442</v>
      </c>
      <c r="H34" s="10">
        <f t="shared" ref="H34:H59" si="1">ROUND(G34*F34,2)</f>
        <v>1.95</v>
      </c>
      <c r="I34" s="11" t="s">
        <v>91</v>
      </c>
      <c r="J34" s="11" t="s">
        <v>91</v>
      </c>
      <c r="K34" s="17" t="s">
        <v>91</v>
      </c>
    </row>
    <row r="35" spans="1:11" s="1" customFormat="1" ht="21" customHeight="1" x14ac:dyDescent="0.35">
      <c r="A35" s="15" t="s">
        <v>33</v>
      </c>
      <c r="B35" s="6" t="s">
        <v>105</v>
      </c>
      <c r="C35" s="6" t="s">
        <v>2</v>
      </c>
      <c r="D35" s="6" t="s">
        <v>24</v>
      </c>
      <c r="E35" s="7" t="s">
        <v>30</v>
      </c>
      <c r="F35" s="8">
        <v>8</v>
      </c>
      <c r="G35" s="9">
        <v>0.25174000000000002</v>
      </c>
      <c r="H35" s="10">
        <f t="shared" si="1"/>
        <v>2.0099999999999998</v>
      </c>
      <c r="I35" s="11" t="s">
        <v>91</v>
      </c>
      <c r="J35" s="11" t="s">
        <v>91</v>
      </c>
      <c r="K35" s="17" t="s">
        <v>91</v>
      </c>
    </row>
    <row r="36" spans="1:11" s="1" customFormat="1" ht="21" customHeight="1" x14ac:dyDescent="0.35">
      <c r="A36" s="15" t="s">
        <v>40</v>
      </c>
      <c r="B36" s="6" t="s">
        <v>69</v>
      </c>
      <c r="C36" s="6" t="s">
        <v>2</v>
      </c>
      <c r="D36" s="6" t="s">
        <v>24</v>
      </c>
      <c r="E36" s="7" t="s">
        <v>42</v>
      </c>
      <c r="F36" s="8">
        <v>3</v>
      </c>
      <c r="G36" s="9">
        <v>0.747</v>
      </c>
      <c r="H36" s="10">
        <f t="shared" si="1"/>
        <v>2.2400000000000002</v>
      </c>
      <c r="I36" s="11" t="s">
        <v>91</v>
      </c>
      <c r="J36" s="11" t="s">
        <v>91</v>
      </c>
      <c r="K36" s="17" t="s">
        <v>91</v>
      </c>
    </row>
    <row r="37" spans="1:11" s="1" customFormat="1" ht="21" customHeight="1" x14ac:dyDescent="0.35">
      <c r="A37" s="15" t="s">
        <v>9</v>
      </c>
      <c r="B37" s="6" t="s">
        <v>75</v>
      </c>
      <c r="C37" s="6" t="s">
        <v>2</v>
      </c>
      <c r="D37" s="6" t="s">
        <v>27</v>
      </c>
      <c r="E37" s="7" t="s">
        <v>49</v>
      </c>
      <c r="F37" s="8">
        <v>1</v>
      </c>
      <c r="G37" s="9">
        <v>2.2568100000000002</v>
      </c>
      <c r="H37" s="10">
        <f t="shared" si="1"/>
        <v>2.2599999999999998</v>
      </c>
      <c r="I37" s="11" t="s">
        <v>91</v>
      </c>
      <c r="J37" s="11" t="s">
        <v>91</v>
      </c>
      <c r="K37" s="17" t="s">
        <v>91</v>
      </c>
    </row>
    <row r="38" spans="1:11" s="1" customFormat="1" ht="21" customHeight="1" x14ac:dyDescent="0.35">
      <c r="A38" s="15" t="s">
        <v>21</v>
      </c>
      <c r="B38" s="6" t="s">
        <v>100</v>
      </c>
      <c r="C38" s="6" t="s">
        <v>2</v>
      </c>
      <c r="D38" s="6" t="s">
        <v>24</v>
      </c>
      <c r="E38" s="7" t="s">
        <v>25</v>
      </c>
      <c r="F38" s="8">
        <v>4</v>
      </c>
      <c r="G38" s="9">
        <v>0.62968000000000002</v>
      </c>
      <c r="H38" s="10">
        <f t="shared" si="1"/>
        <v>2.52</v>
      </c>
      <c r="I38" s="11" t="s">
        <v>91</v>
      </c>
      <c r="J38" s="11" t="s">
        <v>91</v>
      </c>
      <c r="K38" s="17" t="s">
        <v>91</v>
      </c>
    </row>
    <row r="39" spans="1:11" s="1" customFormat="1" ht="21" customHeight="1" x14ac:dyDescent="0.35">
      <c r="A39" s="15" t="s">
        <v>40</v>
      </c>
      <c r="B39" s="6" t="s">
        <v>69</v>
      </c>
      <c r="C39" s="6" t="s">
        <v>2</v>
      </c>
      <c r="D39" s="6" t="s">
        <v>24</v>
      </c>
      <c r="E39" s="7" t="s">
        <v>41</v>
      </c>
      <c r="F39" s="8">
        <v>6</v>
      </c>
      <c r="G39" s="9">
        <v>0.56440000000000001</v>
      </c>
      <c r="H39" s="10">
        <f t="shared" si="1"/>
        <v>3.39</v>
      </c>
      <c r="I39" s="11" t="s">
        <v>91</v>
      </c>
      <c r="J39" s="11" t="s">
        <v>91</v>
      </c>
      <c r="K39" s="17" t="s">
        <v>91</v>
      </c>
    </row>
    <row r="40" spans="1:11" s="1" customFormat="1" ht="21" customHeight="1" x14ac:dyDescent="0.35">
      <c r="A40" s="15" t="s">
        <v>8</v>
      </c>
      <c r="B40" s="6" t="s">
        <v>73</v>
      </c>
      <c r="C40" s="6" t="s">
        <v>2</v>
      </c>
      <c r="D40" s="6" t="s">
        <v>24</v>
      </c>
      <c r="E40" s="7" t="s">
        <v>29</v>
      </c>
      <c r="F40" s="8">
        <v>3</v>
      </c>
      <c r="G40" s="9">
        <v>1.22583</v>
      </c>
      <c r="H40" s="10">
        <f t="shared" si="1"/>
        <v>3.68</v>
      </c>
      <c r="I40" s="11" t="s">
        <v>91</v>
      </c>
      <c r="J40" s="11" t="s">
        <v>91</v>
      </c>
      <c r="K40" s="17" t="s">
        <v>91</v>
      </c>
    </row>
    <row r="41" spans="1:11" s="1" customFormat="1" ht="21" customHeight="1" x14ac:dyDescent="0.35">
      <c r="A41" s="16" t="s">
        <v>14</v>
      </c>
      <c r="B41" s="12" t="s">
        <v>81</v>
      </c>
      <c r="C41" s="6" t="s">
        <v>2</v>
      </c>
      <c r="D41" s="6" t="s">
        <v>22</v>
      </c>
      <c r="E41" s="7" t="s">
        <v>45</v>
      </c>
      <c r="F41" s="8">
        <v>3</v>
      </c>
      <c r="G41" s="9">
        <v>1.3352999999999999</v>
      </c>
      <c r="H41" s="10">
        <f t="shared" si="1"/>
        <v>4.01</v>
      </c>
      <c r="I41" s="11" t="s">
        <v>91</v>
      </c>
      <c r="J41" s="11" t="s">
        <v>91</v>
      </c>
      <c r="K41" s="18" t="s">
        <v>91</v>
      </c>
    </row>
    <row r="42" spans="1:11" s="1" customFormat="1" ht="21" customHeight="1" x14ac:dyDescent="0.35">
      <c r="A42" s="15" t="s">
        <v>14</v>
      </c>
      <c r="B42" s="12" t="s">
        <v>81</v>
      </c>
      <c r="C42" s="6" t="s">
        <v>2</v>
      </c>
      <c r="D42" s="6" t="s">
        <v>22</v>
      </c>
      <c r="E42" s="7" t="s">
        <v>39</v>
      </c>
      <c r="F42" s="8">
        <v>4</v>
      </c>
      <c r="G42" s="9">
        <v>1.2018</v>
      </c>
      <c r="H42" s="10">
        <f t="shared" si="1"/>
        <v>4.8099999999999996</v>
      </c>
      <c r="I42" s="11" t="s">
        <v>91</v>
      </c>
      <c r="J42" s="11" t="s">
        <v>91</v>
      </c>
      <c r="K42" s="18" t="s">
        <v>91</v>
      </c>
    </row>
    <row r="43" spans="1:11" s="1" customFormat="1" ht="21" customHeight="1" x14ac:dyDescent="0.35">
      <c r="A43" s="15" t="s">
        <v>33</v>
      </c>
      <c r="B43" s="12" t="s">
        <v>105</v>
      </c>
      <c r="C43" s="6" t="s">
        <v>2</v>
      </c>
      <c r="D43" s="6" t="s">
        <v>24</v>
      </c>
      <c r="E43" s="7" t="s">
        <v>29</v>
      </c>
      <c r="F43" s="8">
        <v>12</v>
      </c>
      <c r="G43" s="9">
        <v>0.57223999999999997</v>
      </c>
      <c r="H43" s="10">
        <f t="shared" si="1"/>
        <v>6.87</v>
      </c>
      <c r="I43" s="11" t="s">
        <v>91</v>
      </c>
      <c r="J43" s="11" t="s">
        <v>91</v>
      </c>
      <c r="K43" s="17" t="s">
        <v>91</v>
      </c>
    </row>
    <row r="44" spans="1:11" s="1" customFormat="1" ht="21" customHeight="1" x14ac:dyDescent="0.35">
      <c r="A44" s="15" t="s">
        <v>20</v>
      </c>
      <c r="B44" s="6" t="s">
        <v>89</v>
      </c>
      <c r="C44" s="6" t="s">
        <v>2</v>
      </c>
      <c r="D44" s="6" t="s">
        <v>35</v>
      </c>
      <c r="E44" s="7" t="s">
        <v>29</v>
      </c>
      <c r="F44" s="8">
        <v>2</v>
      </c>
      <c r="G44" s="9">
        <v>3.5061200000000001</v>
      </c>
      <c r="H44" s="10">
        <f t="shared" si="1"/>
        <v>7.01</v>
      </c>
      <c r="I44" s="9">
        <v>5.6054000000000004</v>
      </c>
      <c r="J44" s="10">
        <f>ROUND(I44*F44,2)</f>
        <v>11.21</v>
      </c>
      <c r="K44" s="17" t="s">
        <v>91</v>
      </c>
    </row>
    <row r="45" spans="1:11" s="1" customFormat="1" ht="21" customHeight="1" x14ac:dyDescent="0.35">
      <c r="A45" s="15" t="s">
        <v>17</v>
      </c>
      <c r="B45" s="6" t="s">
        <v>85</v>
      </c>
      <c r="C45" s="6" t="s">
        <v>2</v>
      </c>
      <c r="D45" s="6" t="s">
        <v>22</v>
      </c>
      <c r="E45" s="7" t="s">
        <v>54</v>
      </c>
      <c r="F45" s="8">
        <v>4</v>
      </c>
      <c r="G45" s="13">
        <v>1.8187199999999999</v>
      </c>
      <c r="H45" s="10">
        <f t="shared" si="1"/>
        <v>7.27</v>
      </c>
      <c r="I45" s="11" t="s">
        <v>91</v>
      </c>
      <c r="J45" s="11" t="s">
        <v>91</v>
      </c>
      <c r="K45" s="17" t="s">
        <v>91</v>
      </c>
    </row>
    <row r="46" spans="1:11" s="1" customFormat="1" ht="21" customHeight="1" x14ac:dyDescent="0.35">
      <c r="A46" s="15" t="s">
        <v>14</v>
      </c>
      <c r="B46" s="6" t="s">
        <v>82</v>
      </c>
      <c r="C46" s="6" t="s">
        <v>2</v>
      </c>
      <c r="D46" s="6" t="s">
        <v>52</v>
      </c>
      <c r="E46" s="7" t="s">
        <v>37</v>
      </c>
      <c r="F46" s="8">
        <v>1</v>
      </c>
      <c r="G46" s="9">
        <v>7.88286</v>
      </c>
      <c r="H46" s="10">
        <f t="shared" si="1"/>
        <v>7.88</v>
      </c>
      <c r="I46" s="11" t="s">
        <v>91</v>
      </c>
      <c r="J46" s="11" t="s">
        <v>91</v>
      </c>
      <c r="K46" s="17" t="s">
        <v>91</v>
      </c>
    </row>
    <row r="47" spans="1:11" s="1" customFormat="1" ht="21" customHeight="1" x14ac:dyDescent="0.35">
      <c r="A47" s="15" t="s">
        <v>10</v>
      </c>
      <c r="B47" s="6" t="s">
        <v>76</v>
      </c>
      <c r="C47" s="6" t="s">
        <v>2</v>
      </c>
      <c r="D47" s="6" t="s">
        <v>24</v>
      </c>
      <c r="E47" s="7" t="s">
        <v>49</v>
      </c>
      <c r="F47" s="8">
        <v>3</v>
      </c>
      <c r="G47" s="9">
        <v>2.8603999999999998</v>
      </c>
      <c r="H47" s="10">
        <f t="shared" si="1"/>
        <v>8.58</v>
      </c>
      <c r="I47" s="11" t="s">
        <v>91</v>
      </c>
      <c r="J47" s="11" t="s">
        <v>91</v>
      </c>
      <c r="K47" s="18">
        <v>378047101</v>
      </c>
    </row>
    <row r="48" spans="1:11" s="1" customFormat="1" ht="21" customHeight="1" x14ac:dyDescent="0.35">
      <c r="A48" s="15" t="s">
        <v>14</v>
      </c>
      <c r="B48" s="6" t="s">
        <v>81</v>
      </c>
      <c r="C48" s="6" t="s">
        <v>2</v>
      </c>
      <c r="D48" s="6" t="s">
        <v>22</v>
      </c>
      <c r="E48" s="7" t="s">
        <v>43</v>
      </c>
      <c r="F48" s="8">
        <v>8</v>
      </c>
      <c r="G48" s="9">
        <v>1.0815999999999999</v>
      </c>
      <c r="H48" s="10">
        <f t="shared" si="1"/>
        <v>8.65</v>
      </c>
      <c r="I48" s="11" t="s">
        <v>91</v>
      </c>
      <c r="J48" s="11" t="s">
        <v>91</v>
      </c>
      <c r="K48" s="18" t="s">
        <v>91</v>
      </c>
    </row>
    <row r="49" spans="1:11" s="1" customFormat="1" ht="21" customHeight="1" x14ac:dyDescent="0.35">
      <c r="A49" s="15" t="s">
        <v>10</v>
      </c>
      <c r="B49" s="6" t="s">
        <v>76</v>
      </c>
      <c r="C49" s="6" t="s">
        <v>2</v>
      </c>
      <c r="D49" s="6" t="s">
        <v>24</v>
      </c>
      <c r="E49" s="7" t="s">
        <v>49</v>
      </c>
      <c r="F49" s="8">
        <v>3</v>
      </c>
      <c r="G49" s="9">
        <v>3.0935000000000001</v>
      </c>
      <c r="H49" s="10">
        <f t="shared" si="1"/>
        <v>9.2799999999999994</v>
      </c>
      <c r="I49" s="11" t="s">
        <v>91</v>
      </c>
      <c r="J49" s="11" t="s">
        <v>91</v>
      </c>
      <c r="K49" s="18">
        <v>42195047101</v>
      </c>
    </row>
    <row r="50" spans="1:11" s="1" customFormat="1" ht="21" customHeight="1" x14ac:dyDescent="0.35">
      <c r="A50" s="15" t="s">
        <v>10</v>
      </c>
      <c r="B50" s="6" t="s">
        <v>76</v>
      </c>
      <c r="C50" s="6" t="s">
        <v>2</v>
      </c>
      <c r="D50" s="6" t="s">
        <v>22</v>
      </c>
      <c r="E50" s="7" t="s">
        <v>38</v>
      </c>
      <c r="F50" s="8">
        <v>3</v>
      </c>
      <c r="G50" s="9">
        <v>3.7064400000000002</v>
      </c>
      <c r="H50" s="10">
        <f t="shared" si="1"/>
        <v>11.12</v>
      </c>
      <c r="I50" s="11" t="s">
        <v>91</v>
      </c>
      <c r="J50" s="11" t="s">
        <v>91</v>
      </c>
      <c r="K50" s="18">
        <v>42195010090</v>
      </c>
    </row>
    <row r="51" spans="1:11" s="1" customFormat="1" ht="21" customHeight="1" x14ac:dyDescent="0.35">
      <c r="A51" s="15" t="s">
        <v>21</v>
      </c>
      <c r="B51" s="6" t="s">
        <v>102</v>
      </c>
      <c r="C51" s="6" t="s">
        <v>2</v>
      </c>
      <c r="D51" s="6" t="s">
        <v>27</v>
      </c>
      <c r="E51" s="7" t="s">
        <v>29</v>
      </c>
      <c r="F51" s="8">
        <v>2</v>
      </c>
      <c r="G51" s="9">
        <v>9.9639199999999999</v>
      </c>
      <c r="H51" s="10">
        <f t="shared" si="1"/>
        <v>19.93</v>
      </c>
      <c r="I51" s="9">
        <v>28.781459999999999</v>
      </c>
      <c r="J51" s="10">
        <f>ROUND(I51*F51,2)</f>
        <v>57.56</v>
      </c>
      <c r="K51" s="17" t="s">
        <v>91</v>
      </c>
    </row>
    <row r="52" spans="1:11" s="1" customFormat="1" ht="21" customHeight="1" x14ac:dyDescent="0.35">
      <c r="A52" s="15" t="s">
        <v>16</v>
      </c>
      <c r="B52" s="6" t="s">
        <v>83</v>
      </c>
      <c r="C52" s="6" t="s">
        <v>2</v>
      </c>
      <c r="D52" s="6" t="s">
        <v>22</v>
      </c>
      <c r="E52" s="7" t="s">
        <v>39</v>
      </c>
      <c r="F52" s="8">
        <v>6</v>
      </c>
      <c r="G52" s="9">
        <v>3.3346</v>
      </c>
      <c r="H52" s="10">
        <f t="shared" si="1"/>
        <v>20.010000000000002</v>
      </c>
      <c r="I52" s="11" t="s">
        <v>91</v>
      </c>
      <c r="J52" s="11" t="s">
        <v>91</v>
      </c>
      <c r="K52" s="17" t="s">
        <v>91</v>
      </c>
    </row>
    <row r="53" spans="1:11" s="1" customFormat="1" ht="21" customHeight="1" x14ac:dyDescent="0.35">
      <c r="A53" s="15" t="s">
        <v>16</v>
      </c>
      <c r="B53" s="6" t="s">
        <v>83</v>
      </c>
      <c r="C53" s="6" t="s">
        <v>2</v>
      </c>
      <c r="D53" s="6" t="s">
        <v>22</v>
      </c>
      <c r="E53" s="7" t="s">
        <v>36</v>
      </c>
      <c r="F53" s="8">
        <v>4</v>
      </c>
      <c r="G53" s="9">
        <v>6.1901999999999999</v>
      </c>
      <c r="H53" s="10">
        <f t="shared" si="1"/>
        <v>24.76</v>
      </c>
      <c r="I53" s="11" t="s">
        <v>91</v>
      </c>
      <c r="J53" s="11" t="s">
        <v>91</v>
      </c>
      <c r="K53" s="17" t="s">
        <v>91</v>
      </c>
    </row>
    <row r="54" spans="1:11" s="1" customFormat="1" ht="21" customHeight="1" x14ac:dyDescent="0.35">
      <c r="A54" s="15" t="s">
        <v>21</v>
      </c>
      <c r="B54" s="6" t="s">
        <v>102</v>
      </c>
      <c r="C54" s="6" t="s">
        <v>2</v>
      </c>
      <c r="D54" s="6" t="s">
        <v>27</v>
      </c>
      <c r="E54" s="7" t="s">
        <v>30</v>
      </c>
      <c r="F54" s="8">
        <v>2</v>
      </c>
      <c r="G54" s="9">
        <v>17.3</v>
      </c>
      <c r="H54" s="10">
        <f t="shared" si="1"/>
        <v>34.6</v>
      </c>
      <c r="I54" s="9">
        <v>23.088000000000001</v>
      </c>
      <c r="J54" s="10">
        <f>ROUND(I54*F54,2)</f>
        <v>46.18</v>
      </c>
      <c r="K54" s="17" t="s">
        <v>91</v>
      </c>
    </row>
    <row r="55" spans="1:11" s="1" customFormat="1" ht="21" customHeight="1" x14ac:dyDescent="0.35">
      <c r="A55" s="15" t="s">
        <v>21</v>
      </c>
      <c r="B55" s="6" t="s">
        <v>102</v>
      </c>
      <c r="C55" s="6" t="s">
        <v>2</v>
      </c>
      <c r="D55" s="6" t="s">
        <v>27</v>
      </c>
      <c r="E55" s="7" t="s">
        <v>28</v>
      </c>
      <c r="F55" s="8">
        <v>2</v>
      </c>
      <c r="G55" s="9">
        <v>17.850000000000001</v>
      </c>
      <c r="H55" s="10">
        <f t="shared" si="1"/>
        <v>35.700000000000003</v>
      </c>
      <c r="I55" s="9">
        <v>28.781459999999999</v>
      </c>
      <c r="J55" s="10">
        <f>ROUND(I55*F55,2)</f>
        <v>57.56</v>
      </c>
      <c r="K55" s="17" t="s">
        <v>91</v>
      </c>
    </row>
    <row r="56" spans="1:11" s="1" customFormat="1" ht="21" customHeight="1" x14ac:dyDescent="0.35">
      <c r="A56" s="15" t="s">
        <v>10</v>
      </c>
      <c r="B56" s="6" t="s">
        <v>76</v>
      </c>
      <c r="C56" s="6" t="s">
        <v>2</v>
      </c>
      <c r="D56" s="6" t="s">
        <v>22</v>
      </c>
      <c r="E56" s="7" t="s">
        <v>38</v>
      </c>
      <c r="F56" s="8">
        <v>3</v>
      </c>
      <c r="G56" s="9">
        <v>21.262830000000001</v>
      </c>
      <c r="H56" s="10">
        <f t="shared" si="1"/>
        <v>63.79</v>
      </c>
      <c r="I56" s="11" t="s">
        <v>91</v>
      </c>
      <c r="J56" s="11" t="s">
        <v>91</v>
      </c>
      <c r="K56" s="18">
        <v>15014040060</v>
      </c>
    </row>
    <row r="57" spans="1:11" s="1" customFormat="1" ht="21" customHeight="1" x14ac:dyDescent="0.35">
      <c r="A57" s="15" t="s">
        <v>10</v>
      </c>
      <c r="B57" s="6" t="s">
        <v>76</v>
      </c>
      <c r="C57" s="6" t="s">
        <v>2</v>
      </c>
      <c r="D57" s="6" t="s">
        <v>22</v>
      </c>
      <c r="E57" s="7" t="s">
        <v>37</v>
      </c>
      <c r="F57" s="8">
        <v>6</v>
      </c>
      <c r="G57" s="9">
        <v>14.65</v>
      </c>
      <c r="H57" s="10">
        <f t="shared" si="1"/>
        <v>87.9</v>
      </c>
      <c r="I57" s="11" t="s">
        <v>91</v>
      </c>
      <c r="J57" s="11" t="s">
        <v>91</v>
      </c>
      <c r="K57" s="18">
        <v>62250069102</v>
      </c>
    </row>
    <row r="58" spans="1:11" s="1" customFormat="1" ht="21" customHeight="1" x14ac:dyDescent="0.35">
      <c r="A58" s="15" t="s">
        <v>10</v>
      </c>
      <c r="B58" s="6" t="s">
        <v>76</v>
      </c>
      <c r="C58" s="6" t="s">
        <v>2</v>
      </c>
      <c r="D58" s="6" t="s">
        <v>22</v>
      </c>
      <c r="E58" s="7" t="s">
        <v>37</v>
      </c>
      <c r="F58" s="8">
        <v>6</v>
      </c>
      <c r="G58" s="9">
        <v>18.2104</v>
      </c>
      <c r="H58" s="10">
        <f t="shared" si="1"/>
        <v>109.26</v>
      </c>
      <c r="I58" s="11" t="s">
        <v>91</v>
      </c>
      <c r="J58" s="11" t="s">
        <v>91</v>
      </c>
      <c r="K58" s="18">
        <v>69336012410</v>
      </c>
    </row>
    <row r="59" spans="1:11" s="1" customFormat="1" ht="21" customHeight="1" x14ac:dyDescent="0.35">
      <c r="A59" s="15" t="s">
        <v>10</v>
      </c>
      <c r="B59" s="6" t="s">
        <v>76</v>
      </c>
      <c r="C59" s="6" t="s">
        <v>2</v>
      </c>
      <c r="D59" s="6" t="s">
        <v>22</v>
      </c>
      <c r="E59" s="7" t="s">
        <v>37</v>
      </c>
      <c r="F59" s="8">
        <v>6</v>
      </c>
      <c r="G59" s="9">
        <v>21.872499999999999</v>
      </c>
      <c r="H59" s="10">
        <f t="shared" si="1"/>
        <v>131.24</v>
      </c>
      <c r="I59" s="11" t="s">
        <v>91</v>
      </c>
      <c r="J59" s="11" t="s">
        <v>91</v>
      </c>
      <c r="K59" s="18">
        <v>54288013110</v>
      </c>
    </row>
    <row r="60" spans="1:11" s="1" customFormat="1" ht="21" customHeight="1" x14ac:dyDescent="0.35">
      <c r="A60" s="15" t="s">
        <v>19</v>
      </c>
      <c r="B60" s="6" t="s">
        <v>88</v>
      </c>
      <c r="C60" s="6" t="s">
        <v>2</v>
      </c>
      <c r="D60" s="6" t="s">
        <v>24</v>
      </c>
      <c r="E60" s="7" t="s">
        <v>65</v>
      </c>
      <c r="F60" s="14">
        <v>1</v>
      </c>
      <c r="G60" s="11" t="s">
        <v>91</v>
      </c>
      <c r="H60" s="11" t="s">
        <v>91</v>
      </c>
      <c r="I60" s="9">
        <v>44.311329999999998</v>
      </c>
      <c r="J60" s="10">
        <f>ROUND(I60*F60,2)</f>
        <v>44.31</v>
      </c>
      <c r="K60" s="17" t="s">
        <v>91</v>
      </c>
    </row>
    <row r="61" spans="1:11" s="1" customFormat="1" ht="21" customHeight="1" x14ac:dyDescent="0.35">
      <c r="A61" s="15" t="s">
        <v>6</v>
      </c>
      <c r="B61" s="6" t="s">
        <v>71</v>
      </c>
      <c r="C61" s="6" t="s">
        <v>5</v>
      </c>
      <c r="D61" s="6" t="s">
        <v>44</v>
      </c>
      <c r="E61" s="7" t="s">
        <v>45</v>
      </c>
      <c r="F61" s="8">
        <v>2</v>
      </c>
      <c r="G61" s="9">
        <v>5.0770000000000003E-2</v>
      </c>
      <c r="H61" s="10">
        <f t="shared" ref="H61:H75" si="2">ROUND(G61*F61,2)</f>
        <v>0.1</v>
      </c>
      <c r="I61" s="11" t="s">
        <v>91</v>
      </c>
      <c r="J61" s="11" t="s">
        <v>91</v>
      </c>
      <c r="K61" s="17" t="s">
        <v>91</v>
      </c>
    </row>
    <row r="62" spans="1:11" s="1" customFormat="1" ht="21" customHeight="1" x14ac:dyDescent="0.35">
      <c r="A62" s="15" t="s">
        <v>6</v>
      </c>
      <c r="B62" s="6" t="s">
        <v>71</v>
      </c>
      <c r="C62" s="6" t="s">
        <v>5</v>
      </c>
      <c r="D62" s="6" t="s">
        <v>44</v>
      </c>
      <c r="E62" s="7" t="s">
        <v>39</v>
      </c>
      <c r="F62" s="8">
        <v>3</v>
      </c>
      <c r="G62" s="9">
        <v>5.5449999999999999E-2</v>
      </c>
      <c r="H62" s="10">
        <f t="shared" si="2"/>
        <v>0.17</v>
      </c>
      <c r="I62" s="11" t="s">
        <v>91</v>
      </c>
      <c r="J62" s="11" t="s">
        <v>91</v>
      </c>
      <c r="K62" s="17" t="s">
        <v>91</v>
      </c>
    </row>
    <row r="63" spans="1:11" s="1" customFormat="1" ht="21" customHeight="1" x14ac:dyDescent="0.35">
      <c r="A63" s="15" t="s">
        <v>32</v>
      </c>
      <c r="B63" s="6" t="s">
        <v>104</v>
      </c>
      <c r="C63" s="6" t="s">
        <v>5</v>
      </c>
      <c r="D63" s="6" t="s">
        <v>22</v>
      </c>
      <c r="E63" s="7" t="s">
        <v>53</v>
      </c>
      <c r="F63" s="8">
        <v>2</v>
      </c>
      <c r="G63" s="9">
        <v>0.24177000000000001</v>
      </c>
      <c r="H63" s="10">
        <f t="shared" si="2"/>
        <v>0.48</v>
      </c>
      <c r="I63" s="9">
        <v>7.7624000000000004</v>
      </c>
      <c r="J63" s="10">
        <f>ROUND(I63*F63,2)</f>
        <v>15.52</v>
      </c>
      <c r="K63" s="17" t="s">
        <v>91</v>
      </c>
    </row>
    <row r="64" spans="1:11" s="1" customFormat="1" ht="21" customHeight="1" x14ac:dyDescent="0.35">
      <c r="A64" s="15" t="s">
        <v>32</v>
      </c>
      <c r="B64" s="6" t="s">
        <v>104</v>
      </c>
      <c r="C64" s="6" t="s">
        <v>5</v>
      </c>
      <c r="D64" s="6" t="s">
        <v>22</v>
      </c>
      <c r="E64" s="7" t="s">
        <v>51</v>
      </c>
      <c r="F64" s="8">
        <v>1</v>
      </c>
      <c r="G64" s="9">
        <v>0.52673999999999999</v>
      </c>
      <c r="H64" s="10">
        <f t="shared" si="2"/>
        <v>0.53</v>
      </c>
      <c r="I64" s="9">
        <v>13.284000000000001</v>
      </c>
      <c r="J64" s="10">
        <f>ROUND(I64*F64,2)</f>
        <v>13.28</v>
      </c>
      <c r="K64" s="17" t="s">
        <v>91</v>
      </c>
    </row>
    <row r="65" spans="1:11" s="1" customFormat="1" ht="21" customHeight="1" x14ac:dyDescent="0.35">
      <c r="A65" s="15" t="s">
        <v>6</v>
      </c>
      <c r="B65" s="6" t="s">
        <v>71</v>
      </c>
      <c r="C65" s="6" t="s">
        <v>5</v>
      </c>
      <c r="D65" s="6" t="s">
        <v>27</v>
      </c>
      <c r="E65" s="7" t="s">
        <v>36</v>
      </c>
      <c r="F65" s="8">
        <v>1</v>
      </c>
      <c r="G65" s="9">
        <v>1.28861</v>
      </c>
      <c r="H65" s="10">
        <f t="shared" si="2"/>
        <v>1.29</v>
      </c>
      <c r="I65" s="11" t="s">
        <v>91</v>
      </c>
      <c r="J65" s="11" t="s">
        <v>91</v>
      </c>
      <c r="K65" s="17" t="s">
        <v>91</v>
      </c>
    </row>
    <row r="66" spans="1:11" s="1" customFormat="1" ht="21" customHeight="1" x14ac:dyDescent="0.35">
      <c r="A66" s="15" t="s">
        <v>4</v>
      </c>
      <c r="B66" s="6" t="s">
        <v>70</v>
      </c>
      <c r="C66" s="6" t="s">
        <v>5</v>
      </c>
      <c r="D66" s="6" t="s">
        <v>24</v>
      </c>
      <c r="E66" s="7" t="s">
        <v>39</v>
      </c>
      <c r="F66" s="8">
        <v>3</v>
      </c>
      <c r="G66" s="9">
        <v>0.50900999999999996</v>
      </c>
      <c r="H66" s="10">
        <f t="shared" si="2"/>
        <v>1.53</v>
      </c>
      <c r="I66" s="9">
        <v>12.874829999999999</v>
      </c>
      <c r="J66" s="10">
        <f>ROUND(I66*F66,2)</f>
        <v>38.619999999999997</v>
      </c>
      <c r="K66" s="17" t="s">
        <v>91</v>
      </c>
    </row>
    <row r="67" spans="1:11" s="1" customFormat="1" ht="21" customHeight="1" x14ac:dyDescent="0.35">
      <c r="A67" s="15" t="s">
        <v>15</v>
      </c>
      <c r="B67" s="6" t="s">
        <v>84</v>
      </c>
      <c r="C67" s="6" t="s">
        <v>5</v>
      </c>
      <c r="D67" s="6" t="s">
        <v>24</v>
      </c>
      <c r="E67" s="7" t="s">
        <v>53</v>
      </c>
      <c r="F67" s="8">
        <v>4</v>
      </c>
      <c r="G67" s="9">
        <v>0.70801999999999998</v>
      </c>
      <c r="H67" s="10">
        <f t="shared" si="2"/>
        <v>2.83</v>
      </c>
      <c r="I67" s="11" t="s">
        <v>91</v>
      </c>
      <c r="J67" s="11" t="s">
        <v>91</v>
      </c>
      <c r="K67" s="17" t="s">
        <v>91</v>
      </c>
    </row>
    <row r="68" spans="1:11" s="1" customFormat="1" ht="21" customHeight="1" x14ac:dyDescent="0.35">
      <c r="A68" s="15" t="s">
        <v>6</v>
      </c>
      <c r="B68" s="6" t="s">
        <v>71</v>
      </c>
      <c r="C68" s="6" t="s">
        <v>5</v>
      </c>
      <c r="D68" s="6" t="s">
        <v>44</v>
      </c>
      <c r="E68" s="7" t="s">
        <v>43</v>
      </c>
      <c r="F68" s="8">
        <v>4</v>
      </c>
      <c r="G68" s="9">
        <v>0.84363999999999995</v>
      </c>
      <c r="H68" s="10">
        <f t="shared" si="2"/>
        <v>3.37</v>
      </c>
      <c r="I68" s="11" t="s">
        <v>91</v>
      </c>
      <c r="J68" s="11" t="s">
        <v>91</v>
      </c>
      <c r="K68" s="17" t="s">
        <v>91</v>
      </c>
    </row>
    <row r="69" spans="1:11" s="1" customFormat="1" ht="21" customHeight="1" x14ac:dyDescent="0.35">
      <c r="A69" s="15" t="s">
        <v>7</v>
      </c>
      <c r="B69" s="6" t="s">
        <v>72</v>
      </c>
      <c r="C69" s="6" t="s">
        <v>5</v>
      </c>
      <c r="D69" s="6" t="s">
        <v>35</v>
      </c>
      <c r="E69" s="7" t="s">
        <v>46</v>
      </c>
      <c r="F69" s="8">
        <v>3</v>
      </c>
      <c r="G69" s="9">
        <v>1.5980799999999999</v>
      </c>
      <c r="H69" s="10">
        <f t="shared" si="2"/>
        <v>4.79</v>
      </c>
      <c r="I69" s="9">
        <v>8.0348400000000009</v>
      </c>
      <c r="J69" s="10">
        <f>ROUND(I69*F69,2)</f>
        <v>24.1</v>
      </c>
      <c r="K69" s="17" t="s">
        <v>91</v>
      </c>
    </row>
    <row r="70" spans="1:11" s="1" customFormat="1" ht="21" customHeight="1" x14ac:dyDescent="0.35">
      <c r="A70" s="15" t="s">
        <v>7</v>
      </c>
      <c r="B70" s="6" t="s">
        <v>72</v>
      </c>
      <c r="C70" s="6" t="s">
        <v>5</v>
      </c>
      <c r="D70" s="6" t="s">
        <v>35</v>
      </c>
      <c r="E70" s="7" t="s">
        <v>47</v>
      </c>
      <c r="F70" s="8">
        <v>3</v>
      </c>
      <c r="G70" s="9">
        <v>1.7039599999999999</v>
      </c>
      <c r="H70" s="10">
        <f t="shared" si="2"/>
        <v>5.1100000000000003</v>
      </c>
      <c r="I70" s="9">
        <v>7.8728699999999998</v>
      </c>
      <c r="J70" s="10">
        <f>ROUND(I70*F70,2)</f>
        <v>23.62</v>
      </c>
      <c r="K70" s="17" t="s">
        <v>91</v>
      </c>
    </row>
    <row r="71" spans="1:11" s="1" customFormat="1" ht="21" customHeight="1" x14ac:dyDescent="0.35">
      <c r="A71" s="15" t="s">
        <v>95</v>
      </c>
      <c r="B71" s="6" t="s">
        <v>97</v>
      </c>
      <c r="C71" s="6" t="s">
        <v>5</v>
      </c>
      <c r="D71" s="6" t="s">
        <v>24</v>
      </c>
      <c r="E71" s="7" t="s">
        <v>96</v>
      </c>
      <c r="F71" s="8">
        <v>3</v>
      </c>
      <c r="G71" s="9">
        <v>5.5444399999999998</v>
      </c>
      <c r="H71" s="10">
        <f t="shared" si="2"/>
        <v>16.63</v>
      </c>
      <c r="I71" s="9">
        <v>26.134899999999998</v>
      </c>
      <c r="J71" s="10">
        <f>ROUND(I71*F71,2)</f>
        <v>78.400000000000006</v>
      </c>
      <c r="K71" s="17" t="s">
        <v>91</v>
      </c>
    </row>
    <row r="72" spans="1:11" s="1" customFormat="1" ht="21" customHeight="1" x14ac:dyDescent="0.35">
      <c r="A72" s="15" t="s">
        <v>18</v>
      </c>
      <c r="B72" s="6" t="s">
        <v>86</v>
      </c>
      <c r="C72" s="6" t="s">
        <v>5</v>
      </c>
      <c r="D72" s="7" t="s">
        <v>22</v>
      </c>
      <c r="E72" s="6" t="s">
        <v>53</v>
      </c>
      <c r="F72" s="8">
        <v>1</v>
      </c>
      <c r="G72" s="9">
        <v>24.841660000000001</v>
      </c>
      <c r="H72" s="10">
        <f t="shared" si="2"/>
        <v>24.84</v>
      </c>
      <c r="I72" s="11" t="s">
        <v>91</v>
      </c>
      <c r="J72" s="11" t="s">
        <v>91</v>
      </c>
      <c r="K72" s="17" t="s">
        <v>91</v>
      </c>
    </row>
    <row r="73" spans="1:11" s="1" customFormat="1" ht="21" customHeight="1" x14ac:dyDescent="0.35">
      <c r="A73" s="15" t="s">
        <v>92</v>
      </c>
      <c r="B73" s="6" t="s">
        <v>98</v>
      </c>
      <c r="C73" s="6" t="s">
        <v>5</v>
      </c>
      <c r="D73" s="6" t="s">
        <v>44</v>
      </c>
      <c r="E73" s="7" t="s">
        <v>94</v>
      </c>
      <c r="F73" s="8">
        <v>2</v>
      </c>
      <c r="G73" s="9">
        <v>16.27844</v>
      </c>
      <c r="H73" s="10">
        <f t="shared" si="2"/>
        <v>32.56</v>
      </c>
      <c r="I73" s="9">
        <v>39.749699999999997</v>
      </c>
      <c r="J73" s="10">
        <f>ROUND(I73*F73,2)</f>
        <v>79.5</v>
      </c>
      <c r="K73" s="17" t="s">
        <v>91</v>
      </c>
    </row>
    <row r="74" spans="1:11" s="1" customFormat="1" ht="21" customHeight="1" x14ac:dyDescent="0.35">
      <c r="A74" s="15" t="s">
        <v>18</v>
      </c>
      <c r="B74" s="6" t="s">
        <v>86</v>
      </c>
      <c r="C74" s="6" t="s">
        <v>5</v>
      </c>
      <c r="D74" s="7" t="s">
        <v>22</v>
      </c>
      <c r="E74" s="6" t="s">
        <v>55</v>
      </c>
      <c r="F74" s="8">
        <v>2</v>
      </c>
      <c r="G74" s="9">
        <v>24.841660000000001</v>
      </c>
      <c r="H74" s="10">
        <f t="shared" si="2"/>
        <v>49.68</v>
      </c>
      <c r="I74" s="11" t="s">
        <v>91</v>
      </c>
      <c r="J74" s="11" t="s">
        <v>91</v>
      </c>
      <c r="K74" s="17" t="s">
        <v>91</v>
      </c>
    </row>
    <row r="75" spans="1:11" s="1" customFormat="1" ht="21" customHeight="1" x14ac:dyDescent="0.35">
      <c r="A75" s="15" t="s">
        <v>92</v>
      </c>
      <c r="B75" s="6" t="s">
        <v>98</v>
      </c>
      <c r="C75" s="6" t="s">
        <v>5</v>
      </c>
      <c r="D75" s="6" t="s">
        <v>44</v>
      </c>
      <c r="E75" s="7" t="s">
        <v>93</v>
      </c>
      <c r="F75" s="8">
        <v>2</v>
      </c>
      <c r="G75" s="9">
        <v>26.890499999999999</v>
      </c>
      <c r="H75" s="10">
        <f t="shared" si="2"/>
        <v>53.78</v>
      </c>
      <c r="I75" s="9">
        <v>41.37</v>
      </c>
      <c r="J75" s="10">
        <f>ROUND(I75*F75,2)</f>
        <v>82.74</v>
      </c>
      <c r="K75" s="17" t="s">
        <v>91</v>
      </c>
    </row>
    <row r="76" spans="1:11" s="1" customFormat="1" ht="21" customHeight="1" x14ac:dyDescent="0.35">
      <c r="A76" s="16" t="s">
        <v>4</v>
      </c>
      <c r="B76" s="12" t="s">
        <v>70</v>
      </c>
      <c r="C76" s="12" t="s">
        <v>5</v>
      </c>
      <c r="D76" s="12" t="s">
        <v>22</v>
      </c>
      <c r="E76" s="26" t="s">
        <v>43</v>
      </c>
      <c r="F76" s="27">
        <v>4</v>
      </c>
      <c r="G76" s="28" t="s">
        <v>91</v>
      </c>
      <c r="H76" s="28" t="s">
        <v>91</v>
      </c>
      <c r="I76" s="29">
        <v>13.7766</v>
      </c>
      <c r="J76" s="30">
        <f>ROUND(I76*F76,2)</f>
        <v>55.11</v>
      </c>
      <c r="K76" s="31" t="s">
        <v>91</v>
      </c>
    </row>
  </sheetData>
  <sheetProtection sheet="1" objects="1" scenarios="1" selectLockedCells="1" sort="0" autoFilter="0"/>
  <sortState ref="A2:K76">
    <sortCondition ref="C2:C76"/>
    <sortCondition ref="H2:H76"/>
  </sortState>
  <phoneticPr fontId="5" type="noConversion"/>
  <printOptions horizontalCentered="1"/>
  <pageMargins left="0.25" right="0.25" top="0.75" bottom="0.75" header="0.3" footer="0.3"/>
  <pageSetup scale="49" fitToHeight="0" orientation="landscape" horizontalDpi="300" verticalDpi="300" r:id="rId1"/>
  <headerFooter>
    <oddHeader>&amp;C&amp;"-,Bold"&amp;12NSAIDS 
DRAFT - For Discussion</oddHeader>
    <oddFooter>&amp;RPage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NSAIDS</vt:lpstr>
      <vt:lpstr>NSAIDS!Print_Area</vt:lpstr>
      <vt:lpstr>NSAIDS!Print_Titles</vt:lpstr>
      <vt:lpstr>NSAIDS!Title_Drug_Ingredient..K76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NSAIDS List - DRAFT for Discussion</dc:title>
  <dc:creator>DWC</dc:creator>
  <cp:lastModifiedBy>DIR</cp:lastModifiedBy>
  <cp:lastPrinted>2022-01-06T05:24:51Z</cp:lastPrinted>
  <dcterms:created xsi:type="dcterms:W3CDTF">2021-12-29T15:47:41Z</dcterms:created>
  <dcterms:modified xsi:type="dcterms:W3CDTF">2022-01-06T21:48:34Z</dcterms:modified>
</cp:coreProperties>
</file>