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OneDrive - California Department of Industrial Relations\Formulary\P&amp;T - July 2022\"/>
    </mc:Choice>
  </mc:AlternateContent>
  <bookViews>
    <workbookView xWindow="42170" yWindow="2070" windowWidth="28230" windowHeight="16890"/>
  </bookViews>
  <sheets>
    <sheet name="Irritants &amp; Counter-irritants" sheetId="1" r:id="rId1"/>
    <sheet name="Trolamine Salicylate" sheetId="5" r:id="rId2"/>
    <sheet name="Local Anesthetics" sheetId="2" r:id="rId3"/>
    <sheet name="Other" sheetId="3" r:id="rId4"/>
  </sheets>
  <definedNames>
    <definedName name="_xlnm.Print_Area" localSheetId="0">'Irritants &amp; Counter-irritants'!$A$1:$K$152</definedName>
    <definedName name="_xlnm.Print_Area" localSheetId="2">'Local Anesthetics'!$A$2:$J$126</definedName>
    <definedName name="_xlnm.Print_Area" localSheetId="3">Other!$A$1:$J$3</definedName>
    <definedName name="_xlnm.Print_Area" localSheetId="1">'Trolamine Salicylate'!$A$1:$K$10</definedName>
    <definedName name="_xlnm.Print_Titles" localSheetId="0">'Irritants &amp; Counter-irritants'!$1:$1</definedName>
    <definedName name="_xlnm.Print_Titles" localSheetId="2">'Local Anesthetics'!$1:$1</definedName>
    <definedName name="_xlnm.Print_Titles" localSheetId="3">Other!$1:$1</definedName>
    <definedName name="_xlnm.Print_Titles" localSheetId="1">'Trolamine Salicylate'!$1:$1</definedName>
    <definedName name="Title_NDC..J126" localSheetId="2">Table2[[#Headers],[NDC]]</definedName>
    <definedName name="Title_NDC..J3" localSheetId="3">Table3[[#Headers],[NDC]]</definedName>
    <definedName name="Title_NDC..K10" localSheetId="1">Table4[[#Headers],[NDC]]</definedName>
    <definedName name="Title_NDC..K152" localSheetId="0">Table1[[#Headers],[NDC]]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2" i="1"/>
  <c r="J14" i="1"/>
  <c r="J15" i="1"/>
  <c r="J4" i="1"/>
  <c r="K10" i="5"/>
  <c r="K9" i="5"/>
  <c r="J9" i="5"/>
  <c r="K8" i="5"/>
  <c r="J8" i="5"/>
  <c r="K7" i="5"/>
  <c r="J7" i="5"/>
  <c r="K6" i="5"/>
  <c r="J6" i="5"/>
  <c r="K5" i="5"/>
  <c r="K4" i="5"/>
  <c r="J4" i="5"/>
  <c r="K3" i="5"/>
  <c r="J3" i="5"/>
  <c r="K2" i="5"/>
  <c r="J2" i="5"/>
  <c r="J3" i="3"/>
  <c r="I3" i="3"/>
  <c r="J2" i="3"/>
  <c r="I2" i="3"/>
  <c r="J110" i="2"/>
  <c r="J121" i="2"/>
  <c r="I121" i="2"/>
  <c r="J78" i="2"/>
  <c r="J77" i="2"/>
  <c r="I77" i="2"/>
  <c r="J94" i="2"/>
  <c r="I94" i="2"/>
  <c r="J109" i="2"/>
  <c r="I109" i="2"/>
  <c r="J118" i="2"/>
  <c r="I118" i="2"/>
  <c r="J120" i="2"/>
  <c r="I120" i="2"/>
  <c r="J76" i="2"/>
  <c r="J93" i="2"/>
  <c r="I93" i="2"/>
  <c r="J92" i="2"/>
  <c r="I92" i="2"/>
  <c r="J101" i="2"/>
  <c r="I101" i="2"/>
  <c r="J75" i="2"/>
  <c r="I75" i="2"/>
  <c r="J74" i="2"/>
  <c r="I74" i="2"/>
  <c r="J103" i="2"/>
  <c r="J73" i="2"/>
  <c r="I73" i="2"/>
  <c r="J72" i="2"/>
  <c r="I72" i="2"/>
  <c r="J71" i="2"/>
  <c r="I71" i="2"/>
  <c r="J119" i="2"/>
  <c r="I119" i="2"/>
  <c r="J91" i="2"/>
  <c r="I91" i="2"/>
  <c r="J96" i="2"/>
  <c r="I96" i="2"/>
  <c r="J126" i="2"/>
  <c r="I126" i="2"/>
  <c r="J95" i="2"/>
  <c r="I95" i="2"/>
  <c r="J70" i="2"/>
  <c r="I70" i="2"/>
  <c r="J69" i="2"/>
  <c r="I69" i="2"/>
  <c r="J68" i="2"/>
  <c r="I68" i="2"/>
  <c r="J67" i="2"/>
  <c r="I67" i="2"/>
  <c r="J66" i="2"/>
  <c r="I66" i="2"/>
  <c r="J65" i="2"/>
  <c r="I65" i="2"/>
  <c r="J125" i="2"/>
  <c r="I12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90" i="2"/>
  <c r="I90" i="2"/>
  <c r="J117" i="2"/>
  <c r="I117" i="2"/>
  <c r="J104" i="2"/>
  <c r="I104" i="2"/>
  <c r="J52" i="2"/>
  <c r="I52" i="2"/>
  <c r="J51" i="2"/>
  <c r="I51" i="2"/>
  <c r="J89" i="2"/>
  <c r="I89" i="2"/>
  <c r="J97" i="2"/>
  <c r="J111" i="2"/>
  <c r="I111" i="2"/>
  <c r="J98" i="2"/>
  <c r="I98" i="2"/>
  <c r="J108" i="2"/>
  <c r="J100" i="2"/>
  <c r="J50" i="2"/>
  <c r="I50" i="2"/>
  <c r="J49" i="2"/>
  <c r="I49" i="2"/>
  <c r="J48" i="2"/>
  <c r="I48" i="2"/>
  <c r="J47" i="2"/>
  <c r="I47" i="2"/>
  <c r="J116" i="2"/>
  <c r="I116" i="2"/>
  <c r="J46" i="2"/>
  <c r="I46" i="2"/>
  <c r="J45" i="2"/>
  <c r="I45" i="2"/>
  <c r="J44" i="2"/>
  <c r="I44" i="2"/>
  <c r="J43" i="2"/>
  <c r="I43" i="2"/>
  <c r="J42" i="2"/>
  <c r="I42" i="2"/>
  <c r="J88" i="2"/>
  <c r="I88" i="2"/>
  <c r="J41" i="2"/>
  <c r="I41" i="2"/>
  <c r="J40" i="2"/>
  <c r="I40" i="2"/>
  <c r="J107" i="2"/>
  <c r="I107" i="2"/>
  <c r="J87" i="2"/>
  <c r="J106" i="2"/>
  <c r="J39" i="2"/>
  <c r="J86" i="2"/>
  <c r="J38" i="2"/>
  <c r="I38" i="2"/>
  <c r="J37" i="2"/>
  <c r="I37" i="2"/>
  <c r="J115" i="2"/>
  <c r="I115" i="2"/>
  <c r="J36" i="2"/>
  <c r="I36" i="2"/>
  <c r="J85" i="2"/>
  <c r="I85" i="2"/>
  <c r="J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105" i="2"/>
  <c r="I105" i="2"/>
  <c r="J99" i="2"/>
  <c r="I99" i="2"/>
  <c r="J84" i="2"/>
  <c r="I84" i="2"/>
  <c r="J25" i="2"/>
  <c r="I25" i="2"/>
  <c r="J24" i="2"/>
  <c r="I24" i="2"/>
  <c r="J23" i="2"/>
  <c r="I23" i="2"/>
  <c r="J83" i="2"/>
  <c r="I83" i="2"/>
  <c r="J82" i="2"/>
  <c r="I82" i="2"/>
  <c r="J102" i="2"/>
  <c r="J22" i="2"/>
  <c r="I22" i="2"/>
  <c r="J21" i="2"/>
  <c r="I21" i="2"/>
  <c r="J20" i="2"/>
  <c r="I20" i="2"/>
  <c r="J19" i="2"/>
  <c r="I19" i="2"/>
  <c r="J122" i="2"/>
  <c r="I122" i="2"/>
  <c r="J18" i="2"/>
  <c r="I18" i="2"/>
  <c r="J17" i="2"/>
  <c r="I17" i="2"/>
  <c r="J81" i="2"/>
  <c r="I81" i="2"/>
  <c r="J80" i="2"/>
  <c r="I80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114" i="2"/>
  <c r="I114" i="2"/>
  <c r="J9" i="2"/>
  <c r="I9" i="2"/>
  <c r="J8" i="2"/>
  <c r="I8" i="2"/>
  <c r="J7" i="2"/>
  <c r="I7" i="2"/>
  <c r="J2" i="2"/>
  <c r="I2" i="2"/>
  <c r="J6" i="2"/>
  <c r="I6" i="2"/>
  <c r="J79" i="2"/>
  <c r="I79" i="2"/>
  <c r="J124" i="2"/>
  <c r="I124" i="2"/>
  <c r="J123" i="2"/>
  <c r="I123" i="2"/>
  <c r="J3" i="2"/>
  <c r="I3" i="2"/>
  <c r="J5" i="2"/>
  <c r="I5" i="2"/>
  <c r="J113" i="2"/>
  <c r="I113" i="2"/>
  <c r="J4" i="2"/>
  <c r="I4" i="2"/>
  <c r="J112" i="2"/>
  <c r="I112" i="2"/>
  <c r="J65" i="1"/>
  <c r="J10" i="1"/>
  <c r="J19" i="1"/>
  <c r="J20" i="1"/>
  <c r="J21" i="1"/>
  <c r="J18" i="1"/>
  <c r="J39" i="1"/>
  <c r="J97" i="1"/>
  <c r="J152" i="1"/>
  <c r="J113" i="1"/>
  <c r="J90" i="1"/>
  <c r="J74" i="1"/>
  <c r="J44" i="1"/>
  <c r="J114" i="1"/>
  <c r="J116" i="1"/>
  <c r="J86" i="1"/>
  <c r="J59" i="1"/>
  <c r="J31" i="1"/>
  <c r="J46" i="1"/>
  <c r="J48" i="1"/>
  <c r="J121" i="1"/>
  <c r="J99" i="1"/>
  <c r="J131" i="1"/>
  <c r="J29" i="1"/>
  <c r="J24" i="1"/>
  <c r="J25" i="1"/>
  <c r="J60" i="1"/>
  <c r="J61" i="1"/>
  <c r="J62" i="1"/>
  <c r="J63" i="1"/>
  <c r="J132" i="1"/>
  <c r="J133" i="1"/>
  <c r="J134" i="1"/>
  <c r="J135" i="1"/>
  <c r="J136" i="1"/>
  <c r="J36" i="1"/>
  <c r="J50" i="1"/>
  <c r="J37" i="1"/>
  <c r="J87" i="1"/>
  <c r="J88" i="1"/>
  <c r="J137" i="1"/>
  <c r="J82" i="1"/>
  <c r="J66" i="1"/>
  <c r="J69" i="1"/>
  <c r="J67" i="1"/>
  <c r="J138" i="1"/>
  <c r="J94" i="1"/>
  <c r="J95" i="1"/>
  <c r="J96" i="1"/>
  <c r="J144" i="1"/>
  <c r="J147" i="1"/>
  <c r="J148" i="1"/>
  <c r="J93" i="1"/>
  <c r="J140" i="1"/>
  <c r="J89" i="1"/>
  <c r="J7" i="1"/>
  <c r="J55" i="1"/>
  <c r="J17" i="1"/>
  <c r="J26" i="1"/>
  <c r="J28" i="1"/>
  <c r="J8" i="1"/>
  <c r="J150" i="1"/>
  <c r="J151" i="1"/>
  <c r="J71" i="1"/>
  <c r="J68" i="1"/>
  <c r="J23" i="1"/>
  <c r="J104" i="1"/>
  <c r="J49" i="1"/>
  <c r="J124" i="1"/>
  <c r="J106" i="1"/>
  <c r="J107" i="1"/>
  <c r="J128" i="1"/>
  <c r="J108" i="1"/>
  <c r="J109" i="1"/>
  <c r="J51" i="1"/>
  <c r="J149" i="1"/>
  <c r="J129" i="1"/>
  <c r="J38" i="1"/>
  <c r="K39" i="1"/>
  <c r="K97" i="1"/>
  <c r="K152" i="1"/>
  <c r="K113" i="1"/>
  <c r="K90" i="1"/>
  <c r="K40" i="1"/>
  <c r="K41" i="1"/>
  <c r="K42" i="1"/>
  <c r="K43" i="1"/>
  <c r="K74" i="1"/>
  <c r="K44" i="1"/>
  <c r="K11" i="1"/>
  <c r="K12" i="1"/>
  <c r="K114" i="1"/>
  <c r="K2" i="1"/>
  <c r="K115" i="1"/>
  <c r="K116" i="1"/>
  <c r="K117" i="1"/>
  <c r="K118" i="1"/>
  <c r="K130" i="1"/>
  <c r="K86" i="1"/>
  <c r="K59" i="1"/>
  <c r="K31" i="1"/>
  <c r="K119" i="1"/>
  <c r="K13" i="1"/>
  <c r="K45" i="1"/>
  <c r="K98" i="1"/>
  <c r="K75" i="1"/>
  <c r="K120" i="1"/>
  <c r="K35" i="1"/>
  <c r="K46" i="1"/>
  <c r="K47" i="1"/>
  <c r="K48" i="1"/>
  <c r="K121" i="1"/>
  <c r="K99" i="1"/>
  <c r="K131" i="1"/>
  <c r="K14" i="1"/>
  <c r="K29" i="1"/>
  <c r="K24" i="1"/>
  <c r="K25" i="1"/>
  <c r="K53" i="1"/>
  <c r="K84" i="1"/>
  <c r="K76" i="1"/>
  <c r="K79" i="1"/>
  <c r="K80" i="1"/>
  <c r="K81" i="1"/>
  <c r="K32" i="1"/>
  <c r="K83" i="1"/>
  <c r="K77" i="1"/>
  <c r="K85" i="1"/>
  <c r="K110" i="1"/>
  <c r="K122" i="1"/>
  <c r="K60" i="1"/>
  <c r="K61" i="1"/>
  <c r="K62" i="1"/>
  <c r="K63" i="1"/>
  <c r="K132" i="1"/>
  <c r="K133" i="1"/>
  <c r="K134" i="1"/>
  <c r="K135" i="1"/>
  <c r="K136" i="1"/>
  <c r="K36" i="1"/>
  <c r="K50" i="1"/>
  <c r="K37" i="1"/>
  <c r="K87" i="1"/>
  <c r="K88" i="1"/>
  <c r="K137" i="1"/>
  <c r="K82" i="1"/>
  <c r="K66" i="1"/>
  <c r="K69" i="1"/>
  <c r="K67" i="1"/>
  <c r="K15" i="1"/>
  <c r="K123" i="1"/>
  <c r="K138" i="1"/>
  <c r="K30" i="1"/>
  <c r="K94" i="1"/>
  <c r="K111" i="1"/>
  <c r="K112" i="1"/>
  <c r="K95" i="1"/>
  <c r="K92" i="1"/>
  <c r="K96" i="1"/>
  <c r="K144" i="1"/>
  <c r="K145" i="1"/>
  <c r="K146" i="1"/>
  <c r="K147" i="1"/>
  <c r="K148" i="1"/>
  <c r="K3" i="1"/>
  <c r="K4" i="1"/>
  <c r="K34" i="1"/>
  <c r="K22" i="1"/>
  <c r="K93" i="1"/>
  <c r="K100" i="1"/>
  <c r="K139" i="1"/>
  <c r="K140" i="1"/>
  <c r="K52" i="1"/>
  <c r="K101" i="1"/>
  <c r="K54" i="1"/>
  <c r="K102" i="1"/>
  <c r="K16" i="1"/>
  <c r="K5" i="1"/>
  <c r="K141" i="1"/>
  <c r="K91" i="1"/>
  <c r="K6" i="1"/>
  <c r="K142" i="1"/>
  <c r="K103" i="1"/>
  <c r="K89" i="1"/>
  <c r="K7" i="1"/>
  <c r="K55" i="1"/>
  <c r="K17" i="1"/>
  <c r="K26" i="1"/>
  <c r="K28" i="1"/>
  <c r="K8" i="1"/>
  <c r="K125" i="1"/>
  <c r="K70" i="1"/>
  <c r="K150" i="1"/>
  <c r="K151" i="1"/>
  <c r="K143" i="1"/>
  <c r="K27" i="1"/>
  <c r="K71" i="1"/>
  <c r="K72" i="1"/>
  <c r="K73" i="1"/>
  <c r="K56" i="1"/>
  <c r="K57" i="1"/>
  <c r="K58" i="1"/>
  <c r="K64" i="1"/>
  <c r="K126" i="1"/>
  <c r="K18" i="1"/>
  <c r="K127" i="1"/>
  <c r="K65" i="1"/>
  <c r="K10" i="1"/>
  <c r="K19" i="1"/>
  <c r="K20" i="1"/>
  <c r="K21" i="1"/>
  <c r="K33" i="1"/>
  <c r="K78" i="1"/>
  <c r="K68" i="1"/>
  <c r="K23" i="1"/>
  <c r="K104" i="1"/>
  <c r="K105" i="1"/>
  <c r="K49" i="1"/>
  <c r="K9" i="1"/>
  <c r="K124" i="1"/>
  <c r="K106" i="1"/>
  <c r="K107" i="1"/>
  <c r="K128" i="1"/>
  <c r="K108" i="1"/>
  <c r="K109" i="1"/>
  <c r="K51" i="1"/>
  <c r="K149" i="1"/>
  <c r="K129" i="1"/>
  <c r="K38" i="1"/>
</calcChain>
</file>

<file path=xl/sharedStrings.xml><?xml version="1.0" encoding="utf-8"?>
<sst xmlns="http://schemas.openxmlformats.org/spreadsheetml/2006/main" count="1514" uniqueCount="709">
  <si>
    <t>Label Name</t>
  </si>
  <si>
    <t>Generic Name</t>
  </si>
  <si>
    <t>00067206708</t>
  </si>
  <si>
    <t xml:space="preserve">MINERAL ICE  GEL 2%      </t>
  </si>
  <si>
    <t>THERAPEUTIC MINERAL ICE GEL</t>
  </si>
  <si>
    <t>MENTHOL</t>
  </si>
  <si>
    <t>00067206735</t>
  </si>
  <si>
    <t>00113004926</t>
  </si>
  <si>
    <t>MUSCLE RUB   CRE ULTRA ST</t>
  </si>
  <si>
    <t>MUSCLE RUB ULTRA STR CREAM</t>
  </si>
  <si>
    <t>METHYL SALICYLATE/MENTH/CAMPH</t>
  </si>
  <si>
    <t>00115146845</t>
  </si>
  <si>
    <t>LIDO/PRILOCN CRE 2.5-2.5%</t>
  </si>
  <si>
    <t>LIDOCAINE-PRILOCAINE CREAM</t>
  </si>
  <si>
    <t>LIDOCAINE/PRILOCAINE</t>
  </si>
  <si>
    <t>00168003631</t>
  </si>
  <si>
    <t>Analgesic Balm</t>
  </si>
  <si>
    <t>ANALGESIC BALM OINTMENT</t>
  </si>
  <si>
    <t>METHYL SALICYLATE/MENTHOL</t>
  </si>
  <si>
    <t>00168020437</t>
  </si>
  <si>
    <t xml:space="preserve">LIDOCAINE    OIN 5%      </t>
  </si>
  <si>
    <t>LIDOCAINE 5% OINTMENT</t>
  </si>
  <si>
    <t>LIDOCAINE</t>
  </si>
  <si>
    <t>Analgesic (Greasless)</t>
  </si>
  <si>
    <t>00168021931</t>
  </si>
  <si>
    <t>00168035730</t>
  </si>
  <si>
    <t>00182509157</t>
  </si>
  <si>
    <t xml:space="preserve">MUSCLE RUB   CRE MAX ST  </t>
  </si>
  <si>
    <t>MUSCLE RUB MAX STR CREAM</t>
  </si>
  <si>
    <t>00223665805</t>
  </si>
  <si>
    <t>MINERAL ICE GEL</t>
  </si>
  <si>
    <t>00223665808</t>
  </si>
  <si>
    <t>00223665816</t>
  </si>
  <si>
    <t>00223665832</t>
  </si>
  <si>
    <t>00225036011</t>
  </si>
  <si>
    <t xml:space="preserve">MOBISYL      CRE 10%     </t>
  </si>
  <si>
    <t>MOBISYL 10% CREAM</t>
  </si>
  <si>
    <t>TROLAMINE SALICYLATE</t>
  </si>
  <si>
    <t>00225036035</t>
  </si>
  <si>
    <t>00316022975</t>
  </si>
  <si>
    <t xml:space="preserve">SARNA        LOT         </t>
  </si>
  <si>
    <t>SARNA ORIGINAL 0.5%-0.5% LOTN</t>
  </si>
  <si>
    <t>MENTHOL/CAMPHOR</t>
  </si>
  <si>
    <t>00378905593</t>
  </si>
  <si>
    <t xml:space="preserve">LIDOCAINE    PAD 5%      </t>
  </si>
  <si>
    <t>LIDOCAINE 5% PATCH</t>
  </si>
  <si>
    <t>00386000103</t>
  </si>
  <si>
    <t xml:space="preserve">ETHYL CHLOR  AER MED JET </t>
  </si>
  <si>
    <t>ETHYL CHLORIDE SPRAY</t>
  </si>
  <si>
    <t>ETHYL CHLORIDE</t>
  </si>
  <si>
    <t>00386000404</t>
  </si>
  <si>
    <t>GEBAUERS SPR AER /STRETCH</t>
  </si>
  <si>
    <t>SPRAY AND STRETCH SPRAY</t>
  </si>
  <si>
    <t>NORFLURANE/PENTAFLUOROPROPANE</t>
  </si>
  <si>
    <t>00409186601</t>
  </si>
  <si>
    <t xml:space="preserve">PONTOCAINE   SOL 2%      </t>
  </si>
  <si>
    <t>PONTOCAINE 2% SOLUTION</t>
  </si>
  <si>
    <t>TETRACAINE HCL</t>
  </si>
  <si>
    <t>CAPSAICIN</t>
  </si>
  <si>
    <t>00536106139</t>
  </si>
  <si>
    <t xml:space="preserve">BLUE         GEL 2%      </t>
  </si>
  <si>
    <t>BLUE 2% GEL</t>
  </si>
  <si>
    <t>00536111825</t>
  </si>
  <si>
    <t xml:space="preserve">ARTH PAIN    CRE 0.075%  </t>
  </si>
  <si>
    <t>ARTHRITIS PAIN RLF 0.075% CRM</t>
  </si>
  <si>
    <t>00536113920</t>
  </si>
  <si>
    <t xml:space="preserve">PAIN RELIEF  CRE 4%      </t>
  </si>
  <si>
    <t>LIDOCAINE HCL 4% CREAM</t>
  </si>
  <si>
    <t>LIDOCAINE HCL</t>
  </si>
  <si>
    <t>00536120215</t>
  </si>
  <si>
    <t xml:space="preserve">LIDOCAINE PA PAD 4%      </t>
  </si>
  <si>
    <t>LIDOCAINE PAIN RELIEF 4% PATCH</t>
  </si>
  <si>
    <t>00536121195</t>
  </si>
  <si>
    <t xml:space="preserve">DIBUCAINE    OIN 1%      </t>
  </si>
  <si>
    <t>DIBUCAINE 1% OINTMENT</t>
  </si>
  <si>
    <t>DIBUCAINE</t>
  </si>
  <si>
    <t>00536126456</t>
  </si>
  <si>
    <t xml:space="preserve">CAPSAICIN    CRE 0.1%    </t>
  </si>
  <si>
    <t>CAPSAICIN 0.1% CREAM</t>
  </si>
  <si>
    <t>00536126720</t>
  </si>
  <si>
    <t xml:space="preserve">LIDOCAINE    CRE 4%      </t>
  </si>
  <si>
    <t>LIDOCAINE 4% CREAM</t>
  </si>
  <si>
    <t>00536127803</t>
  </si>
  <si>
    <t>00536128128</t>
  </si>
  <si>
    <t>00536142057</t>
  </si>
  <si>
    <t>ANALGESIC OINTMENT</t>
  </si>
  <si>
    <t>00536252525</t>
  </si>
  <si>
    <t xml:space="preserve">CAPSAICIN    CRE 0.025%  </t>
  </si>
  <si>
    <t>CAPSAICIN 0.025% CREAM</t>
  </si>
  <si>
    <t>00591207030</t>
  </si>
  <si>
    <t>00591267911</t>
  </si>
  <si>
    <t>00591267930</t>
  </si>
  <si>
    <t>00591352511</t>
  </si>
  <si>
    <t>00591352530</t>
  </si>
  <si>
    <t>00603188010</t>
  </si>
  <si>
    <t>00603188016</t>
  </si>
  <si>
    <t>00672014921</t>
  </si>
  <si>
    <t>MUSCLE RUB OINTMENT</t>
  </si>
  <si>
    <t>00677070137</t>
  </si>
  <si>
    <t>00686004500</t>
  </si>
  <si>
    <t>ANALGESIC BALM</t>
  </si>
  <si>
    <t>00686021931</t>
  </si>
  <si>
    <t>00839662254</t>
  </si>
  <si>
    <t>ARTHRICREAM RUB</t>
  </si>
  <si>
    <t>ARTHRICREAM 10% RUB</t>
  </si>
  <si>
    <t>00839727254</t>
  </si>
  <si>
    <t>MUSCLE RUB CREAM</t>
  </si>
  <si>
    <t>00904509877</t>
  </si>
  <si>
    <t xml:space="preserve">MEDICATED    POW BODY    </t>
  </si>
  <si>
    <t>MEDICATED BODY POWDER</t>
  </si>
  <si>
    <t>MENTHOL/ZINC OXIDE</t>
  </si>
  <si>
    <t>00904569401</t>
  </si>
  <si>
    <t xml:space="preserve">COLD/HOT     PAD 5%      </t>
  </si>
  <si>
    <t>COLD-HOT PAIN RELIEF PATCH</t>
  </si>
  <si>
    <t>10135067299</t>
  </si>
  <si>
    <t>10144092801</t>
  </si>
  <si>
    <t>QUTENZA      KIT 8% 1-PCH</t>
  </si>
  <si>
    <t>QUTENZA 8% KIT (1 PATCH)</t>
  </si>
  <si>
    <t>CAPSAICIN/SKIN CLEANSER</t>
  </si>
  <si>
    <t>11527005740</t>
  </si>
  <si>
    <t xml:space="preserve">MUSCLE RUB   CRE         </t>
  </si>
  <si>
    <t>LIDOCAINE/MENTHOL</t>
  </si>
  <si>
    <t>11822315400</t>
  </si>
  <si>
    <t>RA ARTHRITIC CRE PAIN RUB</t>
  </si>
  <si>
    <t>RA ARTHRICREME 10% RUB</t>
  </si>
  <si>
    <t>11917009588</t>
  </si>
  <si>
    <t>ARTHRITIS PAIN RELIEF 0.1% CRM</t>
  </si>
  <si>
    <t>11917009592</t>
  </si>
  <si>
    <t xml:space="preserve">ICE BLUE     GEL 2%      </t>
  </si>
  <si>
    <t>ICE BLUE 2% GEL</t>
  </si>
  <si>
    <t>11917011996</t>
  </si>
  <si>
    <t>13897010104</t>
  </si>
  <si>
    <t>POLAR FREEZE GEL 3.5-0.8%</t>
  </si>
  <si>
    <t>POLAR FREEZE GEL</t>
  </si>
  <si>
    <t>13925015901</t>
  </si>
  <si>
    <t xml:space="preserve">LIDOCAINE    CRE 3%      </t>
  </si>
  <si>
    <t>LIDOCAINE 3% CREAM</t>
  </si>
  <si>
    <t>13925015903</t>
  </si>
  <si>
    <t>16714087801</t>
  </si>
  <si>
    <t>16714087802</t>
  </si>
  <si>
    <t>19458908302</t>
  </si>
  <si>
    <t>ECK MUSCLE RUB CREAM</t>
  </si>
  <si>
    <t>19458916801</t>
  </si>
  <si>
    <t xml:space="preserve">MUSCLE RELIE GEL 16%     </t>
  </si>
  <si>
    <t>ECK MUSCLE RELIEF GEL</t>
  </si>
  <si>
    <t>19810000344</t>
  </si>
  <si>
    <t>19810003404</t>
  </si>
  <si>
    <t>THERAPEUTIC MINERAL ICE</t>
  </si>
  <si>
    <t>19810011630</t>
  </si>
  <si>
    <t>23317080528</t>
  </si>
  <si>
    <t>24357070107</t>
  </si>
  <si>
    <t xml:space="preserve">ANECREAM     KIT 4%      </t>
  </si>
  <si>
    <t>ANECREAM 4% KIT</t>
  </si>
  <si>
    <t>LIDOCAINE/TRANSPARENT DRESSING</t>
  </si>
  <si>
    <t>24357070115</t>
  </si>
  <si>
    <t xml:space="preserve">ANECREAM     CRE 4%      </t>
  </si>
  <si>
    <t>ANECREAM 4% CREAM</t>
  </si>
  <si>
    <t>24357070130</t>
  </si>
  <si>
    <t>24385014126</t>
  </si>
  <si>
    <t xml:space="preserve">GNP MUSCLE   CRE RUB     </t>
  </si>
  <si>
    <t>24385016553</t>
  </si>
  <si>
    <t xml:space="preserve">ARTHRICREAM  CRE 10%     </t>
  </si>
  <si>
    <t>24385024154</t>
  </si>
  <si>
    <t xml:space="preserve">GNP COLD&amp;HOT OIN EXT ST  </t>
  </si>
  <si>
    <t>COLD &amp; HOT PAIN RELIEF BALM</t>
  </si>
  <si>
    <t>24385067729</t>
  </si>
  <si>
    <t xml:space="preserve">ARTHRITIS    CRE 0.1%    </t>
  </si>
  <si>
    <t>27495000604</t>
  </si>
  <si>
    <t xml:space="preserve">DENDRACIN    LOT NEURODE </t>
  </si>
  <si>
    <t>DENDRACIN NEURODENDRAXCIN LOT</t>
  </si>
  <si>
    <t>CAPSAICIN/ME-SALICYLATE/MENTH</t>
  </si>
  <si>
    <t>27495001402</t>
  </si>
  <si>
    <t>DENDRACIN LOTION</t>
  </si>
  <si>
    <t>27495001404</t>
  </si>
  <si>
    <t>37205082426</t>
  </si>
  <si>
    <t xml:space="preserve">PAIN RELIEV  GEL 3.5%    </t>
  </si>
  <si>
    <t>PAIN RELIEVING GEL</t>
  </si>
  <si>
    <t>39278011010</t>
  </si>
  <si>
    <t xml:space="preserve">TIGER BALM   OIN 11%-8%  </t>
  </si>
  <si>
    <t>TIGER BALM OINTMENT</t>
  </si>
  <si>
    <t>39278022010</t>
  </si>
  <si>
    <t xml:space="preserve">TIGER BALM   OIN 11%-10% </t>
  </si>
  <si>
    <t>39278031508</t>
  </si>
  <si>
    <t xml:space="preserve">TIGER BALM   OIN 11%-11% </t>
  </si>
  <si>
    <t>39278031510</t>
  </si>
  <si>
    <t>39278031541</t>
  </si>
  <si>
    <t>39278032200</t>
  </si>
  <si>
    <t>TIGER BALM   DIS PAIN REL</t>
  </si>
  <si>
    <t>TIGER BALM PATCH</t>
  </si>
  <si>
    <t>CAPSICUM OLEORESIN/MENTH/CAMPH</t>
  </si>
  <si>
    <t>39278032300</t>
  </si>
  <si>
    <t xml:space="preserve">TIGER BALM   PAD LARGE   </t>
  </si>
  <si>
    <t>39278042101</t>
  </si>
  <si>
    <t xml:space="preserve">TIGER BALM   CRE 10%-11% </t>
  </si>
  <si>
    <t>TIGER BALM NECK-SHOULDER CREAM</t>
  </si>
  <si>
    <t>39278042204</t>
  </si>
  <si>
    <t>TIGER BALM   CRE ARTHRITI</t>
  </si>
  <si>
    <t>TIGER BALM ARTHRITIS RUB CREAM</t>
  </si>
  <si>
    <t>MENTHOL/CAMPHR/ANTIARTHRITIC 1</t>
  </si>
  <si>
    <t>39278044020</t>
  </si>
  <si>
    <t xml:space="preserve">TIGER BALM   CRE MUSCLE  </t>
  </si>
  <si>
    <t>TIGER BALM MUSCLE RUB CREAM</t>
  </si>
  <si>
    <t>39328002415</t>
  </si>
  <si>
    <t>39328002430</t>
  </si>
  <si>
    <t>40986001341</t>
  </si>
  <si>
    <t>PV MUSCLE RUB CREAM</t>
  </si>
  <si>
    <t>41100008647</t>
  </si>
  <si>
    <t>SOLARCAINE   SPR COOL ALO</t>
  </si>
  <si>
    <t>SOLARCAINE COOL ALOE 0.5% SPRY</t>
  </si>
  <si>
    <t>LIDOCAINE/ALOE VERA</t>
  </si>
  <si>
    <t>41167000715</t>
  </si>
  <si>
    <t xml:space="preserve">ICY HOT BACK PAD 5%      </t>
  </si>
  <si>
    <t>ICY HOT 5% MEDICATED PATCH</t>
  </si>
  <si>
    <t>41167000841</t>
  </si>
  <si>
    <t xml:space="preserve">ICY HOT      PAD 5%      </t>
  </si>
  <si>
    <t>ICY HOT MEDICATED PATCH</t>
  </si>
  <si>
    <t>41167000843</t>
  </si>
  <si>
    <t>ICY HOT MEDICATED 5% PATCH</t>
  </si>
  <si>
    <t>41167000847</t>
  </si>
  <si>
    <t>41167000879</t>
  </si>
  <si>
    <t>ICY HOT BALM OIN XTRA STR</t>
  </si>
  <si>
    <t>ICY HOT BALM</t>
  </si>
  <si>
    <t>41167000881</t>
  </si>
  <si>
    <t>ICY HOT ORIG CRE PAIN REL</t>
  </si>
  <si>
    <t>ICY HOT 10-30% CREAM</t>
  </si>
  <si>
    <t>41167000883</t>
  </si>
  <si>
    <t>41167000885</t>
  </si>
  <si>
    <t xml:space="preserve">ICY HOT      CRE EX ST   </t>
  </si>
  <si>
    <t>41167000891</t>
  </si>
  <si>
    <t>41167000910</t>
  </si>
  <si>
    <t xml:space="preserve">ICY HOT      LIQ 16%     </t>
  </si>
  <si>
    <t>ICY HOT NO MESS APPLICATOR LIQ</t>
  </si>
  <si>
    <t>41167000920</t>
  </si>
  <si>
    <t xml:space="preserve">ICY HOT PAIN GEL 2.5%    </t>
  </si>
  <si>
    <t>ICY HOT PAIN RELIEVING 2.5%</t>
  </si>
  <si>
    <t>41167000950</t>
  </si>
  <si>
    <t xml:space="preserve">ICY HOT      SPR 16%     </t>
  </si>
  <si>
    <t>ICY HOT 16% MEDICATED SPRAY</t>
  </si>
  <si>
    <t>41167004040</t>
  </si>
  <si>
    <t>GOLD BOND    POW EXTRA ST</t>
  </si>
  <si>
    <t>GOLD BOND MEDICATED BODY POWDR</t>
  </si>
  <si>
    <t>41167004100</t>
  </si>
  <si>
    <t>41167005723</t>
  </si>
  <si>
    <t xml:space="preserve">ASPERCREME   CRE 10%     </t>
  </si>
  <si>
    <t>ASPERCREME 10% CREAM</t>
  </si>
  <si>
    <t>41167005810</t>
  </si>
  <si>
    <t xml:space="preserve">ASPERCREME   LIQ 4% LIDO </t>
  </si>
  <si>
    <t>ASPERCREME LIDOCAINE 4% LIQUID</t>
  </si>
  <si>
    <t>41167005820</t>
  </si>
  <si>
    <t>ASPERCREME   CRE LIDOCAIN</t>
  </si>
  <si>
    <t>ASPERCREME LIDOCAINE 4% CREAM</t>
  </si>
  <si>
    <t>41167005840</t>
  </si>
  <si>
    <t xml:space="preserve">ASPERCREME   PAD LIDO 4% </t>
  </si>
  <si>
    <t>ASPERCREME LIDOCAINE 4% PATCH</t>
  </si>
  <si>
    <t>41167005842</t>
  </si>
  <si>
    <t>41167005847</t>
  </si>
  <si>
    <t xml:space="preserve">ASPERCREME   PAD LID 4%  </t>
  </si>
  <si>
    <t>41167005877</t>
  </si>
  <si>
    <t>ASPERCREME   CRE LIDOC 4%</t>
  </si>
  <si>
    <t>41167006003</t>
  </si>
  <si>
    <t xml:space="preserve">ARTHRITIS    CRE HOT     </t>
  </si>
  <si>
    <t>ARTHRITIS HOT PAIN RELIEF CRM</t>
  </si>
  <si>
    <t>41167008010</t>
  </si>
  <si>
    <t xml:space="preserve">ICY HOT ADV  CRE 16-11%  </t>
  </si>
  <si>
    <t>ICY HOT ADVANCED 11%-16% CREAM</t>
  </si>
  <si>
    <t>41167008050</t>
  </si>
  <si>
    <t>ICY HOT ADV  PAD RLF 7.5%</t>
  </si>
  <si>
    <t>ICY HOT 7.5% PATCH</t>
  </si>
  <si>
    <t>41167016013</t>
  </si>
  <si>
    <t>FLEXALL PAIN GEL RELIEVNG</t>
  </si>
  <si>
    <t>FLEXALL 7% GEL</t>
  </si>
  <si>
    <t>MENTHOL/ALOE VERA/VITAMIN E</t>
  </si>
  <si>
    <t>41167016022</t>
  </si>
  <si>
    <t xml:space="preserve">FLEXALL MAX  GEL STRNGTH </t>
  </si>
  <si>
    <t>FLEXALL 16% GEL</t>
  </si>
  <si>
    <t>MENTHOL/ALOE VERA EXTRACT</t>
  </si>
  <si>
    <t>41167017100</t>
  </si>
  <si>
    <t xml:space="preserve">ICY HOT      CRE 4-1%    </t>
  </si>
  <si>
    <t>ICY HOT MAX 4%-1% CREAM</t>
  </si>
  <si>
    <t>LIDOCAINE HCL/MENTHOL</t>
  </si>
  <si>
    <t>41167017201</t>
  </si>
  <si>
    <t xml:space="preserve">ICY HOT      PAD 4-1%    </t>
  </si>
  <si>
    <t>ICY HOT 4%-1% PATCH</t>
  </si>
  <si>
    <t>41167073003</t>
  </si>
  <si>
    <t xml:space="preserve">SPORTSCREME  CRE 10%     </t>
  </si>
  <si>
    <t>SPORTSCREME 10% CREAM</t>
  </si>
  <si>
    <t>41167075142</t>
  </si>
  <si>
    <t xml:space="preserve">CAPZASIN-HP  CRE 0.1%    </t>
  </si>
  <si>
    <t>CAPZASIN-HP 0.1% CREAM</t>
  </si>
  <si>
    <t>42291040030</t>
  </si>
  <si>
    <t xml:space="preserve">LIDOCAINE    CRE 5%      </t>
  </si>
  <si>
    <t>LIDOCAINE 5% CREAM</t>
  </si>
  <si>
    <t>42858011830</t>
  </si>
  <si>
    <t>45611000936</t>
  </si>
  <si>
    <t xml:space="preserve">LIDOCARE     PAD 4%      </t>
  </si>
  <si>
    <t>LIDOCARE 4% PATCH</t>
  </si>
  <si>
    <t>45611000938</t>
  </si>
  <si>
    <t>45802007503</t>
  </si>
  <si>
    <t xml:space="preserve">ANALGESIC    OIN BALM    </t>
  </si>
  <si>
    <t>45802017453</t>
  </si>
  <si>
    <t>45802035653</t>
  </si>
  <si>
    <t xml:space="preserve">TROLAMINE    CRE SAL 10% </t>
  </si>
  <si>
    <t>TROLAMINE SALICYLATE 10% CREAM</t>
  </si>
  <si>
    <t>45861000405</t>
  </si>
  <si>
    <t xml:space="preserve">MEDROX       PAD         </t>
  </si>
  <si>
    <t>MEDROX PATCH</t>
  </si>
  <si>
    <t>MEDROX 0.0375%-5% PATCH</t>
  </si>
  <si>
    <t>CAPSAICIN/MENTHOL</t>
  </si>
  <si>
    <t>46122039272</t>
  </si>
  <si>
    <t>GNP RELIEF   PAD 3.1-6-10</t>
  </si>
  <si>
    <t>GNP MED RELIEF 3.1-6-10% PATCH</t>
  </si>
  <si>
    <t>46122045021</t>
  </si>
  <si>
    <t xml:space="preserve">GNP LIDOCAIN PAD 4%      </t>
  </si>
  <si>
    <t>46581010020</t>
  </si>
  <si>
    <t xml:space="preserve">SALONPAS     PAD         </t>
  </si>
  <si>
    <t>SALONPAS PATCH</t>
  </si>
  <si>
    <t>46581010040</t>
  </si>
  <si>
    <t>46581011060</t>
  </si>
  <si>
    <t>SALONPAS     PAD 3.1-6-10</t>
  </si>
  <si>
    <t>SALONPAS 3.1%-6.0%-10.0% PATCH</t>
  </si>
  <si>
    <t>46581020204</t>
  </si>
  <si>
    <t xml:space="preserve">SALONPAS     PAD LARGE   </t>
  </si>
  <si>
    <t>SALONPAS LARGE PATCH</t>
  </si>
  <si>
    <t>46581021006</t>
  </si>
  <si>
    <t>46581044004</t>
  </si>
  <si>
    <t>SALONPAS JET SPR PAIN REL</t>
  </si>
  <si>
    <t>SALONPAS PAIN RELIEVE JET SPRY</t>
  </si>
  <si>
    <t>46581067005</t>
  </si>
  <si>
    <t>SALONPAS     PAD PAIN REL</t>
  </si>
  <si>
    <t>46581067501</t>
  </si>
  <si>
    <t>46581067509</t>
  </si>
  <si>
    <t>46581068005</t>
  </si>
  <si>
    <t>SALONPAS     PAD ARTHRITI</t>
  </si>
  <si>
    <t>46581070001</t>
  </si>
  <si>
    <t xml:space="preserve">SALONPAS-HOT PAD         </t>
  </si>
  <si>
    <t>SALONPAS-HOT 0.025% PATCH</t>
  </si>
  <si>
    <t>46581070003</t>
  </si>
  <si>
    <t xml:space="preserve">SALONPAS-HOT DIS 0.025%  </t>
  </si>
  <si>
    <t>46581080005</t>
  </si>
  <si>
    <t>SALONSIP     PAD AQUAPATC</t>
  </si>
  <si>
    <t>SALONSIP AQUA-PATCH</t>
  </si>
  <si>
    <t>46581083001</t>
  </si>
  <si>
    <t xml:space="preserve">SALONPAS GEL PAD 4%      </t>
  </si>
  <si>
    <t>SALONPAS 4% PATCH</t>
  </si>
  <si>
    <t>46581083006</t>
  </si>
  <si>
    <t>46581087006</t>
  </si>
  <si>
    <t xml:space="preserve">SALONPAS GEL PAD HOT     </t>
  </si>
  <si>
    <t>SALONPAS GEL-PATCH HOT</t>
  </si>
  <si>
    <t>46581090002</t>
  </si>
  <si>
    <t>SALONPAS     GEL DEEP REL</t>
  </si>
  <si>
    <t>SALONPAS DEEP RELIEVING GEL</t>
  </si>
  <si>
    <t>47781057047</t>
  </si>
  <si>
    <t>47781057073</t>
  </si>
  <si>
    <t>49035013606</t>
  </si>
  <si>
    <t xml:space="preserve">EQ LIDOCAINE PAD 4%      </t>
  </si>
  <si>
    <t>EQ LIDOCAINE PAIN RLF 4% PATCH</t>
  </si>
  <si>
    <t>49035025121</t>
  </si>
  <si>
    <t xml:space="preserve">ARTHRICREAM  CRE RUB 10% </t>
  </si>
  <si>
    <t>EQ ARTHRICREAM 10% RUB</t>
  </si>
  <si>
    <t>49035070001</t>
  </si>
  <si>
    <t>PAIN RELIEVG CRE 4-10-30%</t>
  </si>
  <si>
    <t>EQ PAIN RELIEVING CREAM</t>
  </si>
  <si>
    <t>49158013019</t>
  </si>
  <si>
    <t>49348042096</t>
  </si>
  <si>
    <t xml:space="preserve">SM COLD/HOT  OIN BALM    </t>
  </si>
  <si>
    <t>SM COLD &amp; HOT PAIN RELIEF BALM</t>
  </si>
  <si>
    <t>49348042684</t>
  </si>
  <si>
    <t xml:space="preserve">SM MUSCLE    CRE RUB     </t>
  </si>
  <si>
    <t>SM MUSCLE RUB CREAM</t>
  </si>
  <si>
    <t>49348044685</t>
  </si>
  <si>
    <t>SM PAIN RELF GEL /MENTHOL</t>
  </si>
  <si>
    <t>SM PAIN RELIEVING GEL</t>
  </si>
  <si>
    <t>49348088285</t>
  </si>
  <si>
    <t>SM MUSCLE RUB ULTRA STR CREAM</t>
  </si>
  <si>
    <t>49614041226</t>
  </si>
  <si>
    <t>50383034135</t>
  </si>
  <si>
    <t>50383066730</t>
  </si>
  <si>
    <t>50383093335</t>
  </si>
  <si>
    <t>50383093355</t>
  </si>
  <si>
    <t>50428030585</t>
  </si>
  <si>
    <t>CVS MUSCLE RUB ULTRA STR CREAM</t>
  </si>
  <si>
    <t>50428034819</t>
  </si>
  <si>
    <t xml:space="preserve">CAPSAICIN HP CRE 0.1%    </t>
  </si>
  <si>
    <t>CVS CAPSAICIN 0.1% CREAM</t>
  </si>
  <si>
    <t>50428036210</t>
  </si>
  <si>
    <t xml:space="preserve">MED HEAT     DIS 0.025%  </t>
  </si>
  <si>
    <t>CVS MEDICATED HEAT 0.025% PAT</t>
  </si>
  <si>
    <t>50428037907</t>
  </si>
  <si>
    <t>COLD &amp; HOT   CRE PAIN REL</t>
  </si>
  <si>
    <t>CVS COLD-HOT PAIN 30-10% CREAM</t>
  </si>
  <si>
    <t>50428051783</t>
  </si>
  <si>
    <t>CVS PAIN-    PAD RELIEVNG</t>
  </si>
  <si>
    <t>CVS PAIN-RELIEVING PATCH</t>
  </si>
  <si>
    <t>50428054208</t>
  </si>
  <si>
    <t xml:space="preserve">CVS PAIN     CRE 4%      </t>
  </si>
  <si>
    <t>CVS PAIN RELIEF 4% CREAM</t>
  </si>
  <si>
    <t>50428057834</t>
  </si>
  <si>
    <t xml:space="preserve">CVS PAIN REL PAD 4%      </t>
  </si>
  <si>
    <t>CVS PAIN RELIEF(LIDO) 4% PATCH</t>
  </si>
  <si>
    <t>50428058595</t>
  </si>
  <si>
    <t xml:space="preserve">CVS COLD/HOT PAD 4-1%    </t>
  </si>
  <si>
    <t>CVS COLD AND HOT 4%-1% PATCH</t>
  </si>
  <si>
    <t>50428059002</t>
  </si>
  <si>
    <t xml:space="preserve">CVS LIDOCAIN CRE 4%      </t>
  </si>
  <si>
    <t>CVS LIDOCAINE HCL 4% CREAM</t>
  </si>
  <si>
    <t>50428444770</t>
  </si>
  <si>
    <t>50428695905</t>
  </si>
  <si>
    <t>CVS COLD-HOT PAIN RELIEF CREAM</t>
  </si>
  <si>
    <t>50428972687</t>
  </si>
  <si>
    <t xml:space="preserve">CVS MUSCLE   CRE RUB     </t>
  </si>
  <si>
    <t>CVS MUSCLE RUB CREAM</t>
  </si>
  <si>
    <t>50488100101</t>
  </si>
  <si>
    <t xml:space="preserve">TEROCIN      DIS 4-4%    </t>
  </si>
  <si>
    <t>TEROCIN PATCH</t>
  </si>
  <si>
    <t>50488101501</t>
  </si>
  <si>
    <t xml:space="preserve">METHYL SALIC CRE 25%     </t>
  </si>
  <si>
    <t>METHYL SALICYLATE 25% CREAM</t>
  </si>
  <si>
    <t>METHYL SALICYLATE</t>
  </si>
  <si>
    <t>50488102505</t>
  </si>
  <si>
    <t>50488104001</t>
  </si>
  <si>
    <t xml:space="preserve">MENTHOL      CRE 4%      </t>
  </si>
  <si>
    <t>MENTHOL 4% CREAM</t>
  </si>
  <si>
    <t>50488106006</t>
  </si>
  <si>
    <t>50488112901</t>
  </si>
  <si>
    <t xml:space="preserve">NEW TEROCIN  LOT         </t>
  </si>
  <si>
    <t>NEW TEROCIN LOTION</t>
  </si>
  <si>
    <t>50488113001</t>
  </si>
  <si>
    <t xml:space="preserve">LIMENCIN     LOT         </t>
  </si>
  <si>
    <t>LIMENCIN LOTION</t>
  </si>
  <si>
    <t>50488200401</t>
  </si>
  <si>
    <t xml:space="preserve">LIDOCAINE    PAD 4%      </t>
  </si>
  <si>
    <t>LIDOCAINE 4% PATCH</t>
  </si>
  <si>
    <t>50488202501</t>
  </si>
  <si>
    <t xml:space="preserve">CAPSAICIN    DIS 0.025%  </t>
  </si>
  <si>
    <t>CAPSAICIN 0.025% PATCH</t>
  </si>
  <si>
    <t>50742030650</t>
  </si>
  <si>
    <t>51021016406</t>
  </si>
  <si>
    <t xml:space="preserve">LIDOZION     LOT 3%      </t>
  </si>
  <si>
    <t>LIDOZION 3% LOTION</t>
  </si>
  <si>
    <t>51407038335</t>
  </si>
  <si>
    <t>51672300803</t>
  </si>
  <si>
    <t>51672300805</t>
  </si>
  <si>
    <t>51672302002</t>
  </si>
  <si>
    <t>51672302009</t>
  </si>
  <si>
    <t xml:space="preserve">PLIAGLIS     CRE 7-7%    </t>
  </si>
  <si>
    <t>PLIAGLIS 7%-7% CREAM</t>
  </si>
  <si>
    <t>LIDOCAINE/TETRACAINE</t>
  </si>
  <si>
    <t>51824000703</t>
  </si>
  <si>
    <t>52565000730</t>
  </si>
  <si>
    <t>52565000814</t>
  </si>
  <si>
    <t>52565000855</t>
  </si>
  <si>
    <t>52565012207</t>
  </si>
  <si>
    <t>52565012230</t>
  </si>
  <si>
    <t>52959062401</t>
  </si>
  <si>
    <t xml:space="preserve">TIGER BALM   OIN         </t>
  </si>
  <si>
    <t>53149210004</t>
  </si>
  <si>
    <t xml:space="preserve">NULIDO       GEL 4-1%    </t>
  </si>
  <si>
    <t>NULIDO 4%-1% GEL</t>
  </si>
  <si>
    <t>53149220001</t>
  </si>
  <si>
    <t xml:space="preserve">NULIDO       PAD 4-1%    </t>
  </si>
  <si>
    <t>NULIDO 4%-1% PATCH</t>
  </si>
  <si>
    <t>53225102201</t>
  </si>
  <si>
    <t xml:space="preserve">LIDOPRO      OIN         </t>
  </si>
  <si>
    <t>LIDOPRO 4% OINTMENT</t>
  </si>
  <si>
    <t>LIDOCAINE HCL/ME SAL/CAP/MENTH</t>
  </si>
  <si>
    <t>53225102301</t>
  </si>
  <si>
    <t xml:space="preserve">LIDOPRO      PAD 4-4-5%  </t>
  </si>
  <si>
    <t>LIDOPRO PATCH</t>
  </si>
  <si>
    <t>LIDOCAINE/METHYL SAL/MENTHOL</t>
  </si>
  <si>
    <t>54162055501</t>
  </si>
  <si>
    <t xml:space="preserve">GRX ANLGESIC OIN BALM    </t>
  </si>
  <si>
    <t>54162055514</t>
  </si>
  <si>
    <t>ANALGESIC BALM GRX</t>
  </si>
  <si>
    <t>54868418700</t>
  </si>
  <si>
    <t>ICY HOT CREAM</t>
  </si>
  <si>
    <t>55328090203</t>
  </si>
  <si>
    <t>SALONPAS     CRE LIDO PLU</t>
  </si>
  <si>
    <t>SALONPAS LIDOCAIN PLS 4-10% CR</t>
  </si>
  <si>
    <t>LIDOCAINE HCL/BENZYL ALCOHOL</t>
  </si>
  <si>
    <t>55628917904</t>
  </si>
  <si>
    <t xml:space="preserve">ULTRACIN     LOT         </t>
  </si>
  <si>
    <t>ULTRACIN LOTION</t>
  </si>
  <si>
    <t>58980061540</t>
  </si>
  <si>
    <t>ARCTIC RELF  GEL 0.2-3.5%</t>
  </si>
  <si>
    <t>ARCTIC RELIEF 3.5% GEL</t>
  </si>
  <si>
    <t>58980082260</t>
  </si>
  <si>
    <t xml:space="preserve">LIDOCAINE    LOT 3%      </t>
  </si>
  <si>
    <t>LIDOCAINE HCL 3% LOTION</t>
  </si>
  <si>
    <t>59088009300</t>
  </si>
  <si>
    <t>INFLAMMACIN  MIS 75-0.025</t>
  </si>
  <si>
    <t>INFLAMMACIN KIT</t>
  </si>
  <si>
    <t>DICLOFENAC/CAPSICUM OLEORESIN</t>
  </si>
  <si>
    <t>59088039654</t>
  </si>
  <si>
    <t>59088039682</t>
  </si>
  <si>
    <t>59088071200</t>
  </si>
  <si>
    <t xml:space="preserve">LIDOPURE     KIT 5%      </t>
  </si>
  <si>
    <t>LIDOPURE PATCH 5% COMBO PACK</t>
  </si>
  <si>
    <t>LIDOCAINE/KINESIOLOGY TAPE</t>
  </si>
  <si>
    <t>59088075900</t>
  </si>
  <si>
    <t xml:space="preserve">EMPRICAINE   KIT II      </t>
  </si>
  <si>
    <t>EMPRICAINE-II 2.5%-2.5% CRM KT</t>
  </si>
  <si>
    <t>59088099703</t>
  </si>
  <si>
    <t>59316010115</t>
  </si>
  <si>
    <t>BIOFREEZE WITH ILEX GEL</t>
  </si>
  <si>
    <t>59316010120</t>
  </si>
  <si>
    <t xml:space="preserve">BIOFREEZE/   GEL ILEX    </t>
  </si>
  <si>
    <t>59316010212</t>
  </si>
  <si>
    <t xml:space="preserve">BIOFREEZE    GEL 4%      </t>
  </si>
  <si>
    <t>BIOFREEZE 4% GEL</t>
  </si>
  <si>
    <t>59316010220</t>
  </si>
  <si>
    <t>59316010320</t>
  </si>
  <si>
    <t>59779042605</t>
  </si>
  <si>
    <t xml:space="preserve">COLD &amp; HOT   PAD 5%      </t>
  </si>
  <si>
    <t>CVS COLD-HOT EXTR-STR 5% PATCH</t>
  </si>
  <si>
    <t>59779056321</t>
  </si>
  <si>
    <t>60429082435</t>
  </si>
  <si>
    <t>60569044302</t>
  </si>
  <si>
    <t>ZOSTRIX HP 0.075% CREAM</t>
  </si>
  <si>
    <t>ZOSTRIX HP 0.1% CREAM</t>
  </si>
  <si>
    <t>60760001703</t>
  </si>
  <si>
    <t>61577322104</t>
  </si>
  <si>
    <t xml:space="preserve">SOMBRA COOL  GEL 6%      </t>
  </si>
  <si>
    <t>SOMBRA COOL THERAPY GEL</t>
  </si>
  <si>
    <t>61787044202</t>
  </si>
  <si>
    <t xml:space="preserve">ZOSTRIX NAT  CRE 0.033%  </t>
  </si>
  <si>
    <t>ZOSTRIX 0.033% CREAM</t>
  </si>
  <si>
    <t>61787044302</t>
  </si>
  <si>
    <t xml:space="preserve">ZOSTRIX HP   CRE 0.1%    </t>
  </si>
  <si>
    <t>61787055602</t>
  </si>
  <si>
    <t>ZOSTRIX HP 0.1% FOOT CREAM</t>
  </si>
  <si>
    <t>62011041501</t>
  </si>
  <si>
    <t xml:space="preserve">HM LIDOCAINE PAD 4%      </t>
  </si>
  <si>
    <t>HM LIDOCAINE 4% PATCH</t>
  </si>
  <si>
    <t>62332042435</t>
  </si>
  <si>
    <t>62332042450</t>
  </si>
  <si>
    <t>63347040101</t>
  </si>
  <si>
    <t>ORTHO-NESIC  GEL 0.2-3.5%</t>
  </si>
  <si>
    <t>ORTHO-NESIC GEL</t>
  </si>
  <si>
    <t>CAPSAICIN/CAMPHOR/MENTHOL</t>
  </si>
  <si>
    <t>63481068701</t>
  </si>
  <si>
    <t xml:space="preserve">LIDODERM     DIS 5%      </t>
  </si>
  <si>
    <t>LIDODERM 5% PATCH</t>
  </si>
  <si>
    <t>63481068706</t>
  </si>
  <si>
    <t>64380078923</t>
  </si>
  <si>
    <t>64380078932</t>
  </si>
  <si>
    <t>64380078933</t>
  </si>
  <si>
    <t>65162079108</t>
  </si>
  <si>
    <t>65162091838</t>
  </si>
  <si>
    <t>65162091853</t>
  </si>
  <si>
    <t>66761032205</t>
  </si>
  <si>
    <t>66761034150</t>
  </si>
  <si>
    <t>66977010003</t>
  </si>
  <si>
    <t xml:space="preserve">REGENECARE   GEL         </t>
  </si>
  <si>
    <t>REGENECARE 2% WOUND GEL</t>
  </si>
  <si>
    <t>VIT E/LIDOCAINE/ALOE/COLLAGEN</t>
  </si>
  <si>
    <t>67138053315</t>
  </si>
  <si>
    <t xml:space="preserve">POLAR FROST  GEL         </t>
  </si>
  <si>
    <t>POLAR FROST GEL</t>
  </si>
  <si>
    <t>67877047379</t>
  </si>
  <si>
    <t>67877047380</t>
  </si>
  <si>
    <t>68032010215</t>
  </si>
  <si>
    <t>LIDOSENSE 4 CREAM</t>
  </si>
  <si>
    <t>68258299305</t>
  </si>
  <si>
    <t>68462041820</t>
  </si>
  <si>
    <t>68462041827</t>
  </si>
  <si>
    <t>69336010335</t>
  </si>
  <si>
    <t>69336080828</t>
  </si>
  <si>
    <t xml:space="preserve">SUVICORT     EMU         </t>
  </si>
  <si>
    <t>SUVICORT 2% EMULSION</t>
  </si>
  <si>
    <t>LIDOCAINE HCL/ALOE/COLLAGEN</t>
  </si>
  <si>
    <t>69336083030</t>
  </si>
  <si>
    <t xml:space="preserve">LIDOTREX     GEL 2%      </t>
  </si>
  <si>
    <t>LIDOTREX 2% WOUND GEL</t>
  </si>
  <si>
    <t>69336083530</t>
  </si>
  <si>
    <t>LIDOTREX 2%-1.2%-1% WOUND GEL</t>
  </si>
  <si>
    <t>69367020201</t>
  </si>
  <si>
    <t>69420307701</t>
  </si>
  <si>
    <t xml:space="preserve">LIDOCA/TETRA CRE 7/7%    </t>
  </si>
  <si>
    <t>LIDOCAINE-TETRACAINE 7%-7% CRM</t>
  </si>
  <si>
    <t>69557011101</t>
  </si>
  <si>
    <t xml:space="preserve">ZTLIDO       PAD 1.8%    </t>
  </si>
  <si>
    <t>ZTLIDO 1.8% TOPICAL SYSTEM</t>
  </si>
  <si>
    <t>69557011130</t>
  </si>
  <si>
    <t>69680012035</t>
  </si>
  <si>
    <t>70000003701</t>
  </si>
  <si>
    <t xml:space="preserve">BURN RELIEF  SPR 0.5%    </t>
  </si>
  <si>
    <t>BURN RELIEF 0.5% SPRAY</t>
  </si>
  <si>
    <t>70000020801</t>
  </si>
  <si>
    <t>MUSCLE RUB   CRE 4-10-30%</t>
  </si>
  <si>
    <t>70000020802</t>
  </si>
  <si>
    <t>70000026001</t>
  </si>
  <si>
    <t>70000036601</t>
  </si>
  <si>
    <t>70000055601</t>
  </si>
  <si>
    <t>CAPSAICIN 0.025% HEAT PATCH</t>
  </si>
  <si>
    <t>70000055701</t>
  </si>
  <si>
    <t>LIDOCAINE    PAD RELIEVIN</t>
  </si>
  <si>
    <t>70512001315</t>
  </si>
  <si>
    <t xml:space="preserve">LENZAPRO FLE PAD 4-4%    </t>
  </si>
  <si>
    <t>LENZAPRO FLEX 4%-4% PATCH</t>
  </si>
  <si>
    <t xml:space="preserve">LIDOC/MENTH  PAD 4-4%    </t>
  </si>
  <si>
    <t>LIDOCAINE-MENTHOL 4%-4% PATCH</t>
  </si>
  <si>
    <t>70981016506</t>
  </si>
  <si>
    <t xml:space="preserve">LIDO-SORB    LOT 3%      </t>
  </si>
  <si>
    <t>LIDO-SORB 3% LOTION</t>
  </si>
  <si>
    <t>71269000503</t>
  </si>
  <si>
    <t xml:space="preserve">THERA-GESIC  CRE         </t>
  </si>
  <si>
    <t>THERA-GESIC 1%-15% CREME</t>
  </si>
  <si>
    <t>71351001803</t>
  </si>
  <si>
    <t>71399388406</t>
  </si>
  <si>
    <t xml:space="preserve">ASPERFLEX    PAD 4%      </t>
  </si>
  <si>
    <t>ASPERFLEX PAIN RELIEF 4% PATCH</t>
  </si>
  <si>
    <t>71800063115</t>
  </si>
  <si>
    <t>LIDOCAINE    CRE TETRACAI</t>
  </si>
  <si>
    <t>72275070277</t>
  </si>
  <si>
    <t xml:space="preserve">DICLOVIX     KIT         </t>
  </si>
  <si>
    <t>DICLOVIX KIT</t>
  </si>
  <si>
    <t>DICLOFENAC/LIDO/ME-SAL/CAMPHOR</t>
  </si>
  <si>
    <t>72275071377</t>
  </si>
  <si>
    <t>PRILOVIX     KIT 2.5-2.5%</t>
  </si>
  <si>
    <t>PRILOVIX ULTRLT PLUS 2.5%-2.5%</t>
  </si>
  <si>
    <t>73086090499</t>
  </si>
  <si>
    <t>73247039206</t>
  </si>
  <si>
    <t xml:space="preserve">ZIONODIL 100 LOT 3%      </t>
  </si>
  <si>
    <t>ZIONODIL-100 3% LOTION</t>
  </si>
  <si>
    <t>73317686605</t>
  </si>
  <si>
    <t>73354127902</t>
  </si>
  <si>
    <t xml:space="preserve">LIDO KING    PAD 4%      </t>
  </si>
  <si>
    <t>LIDO KING 4% PATCH</t>
  </si>
  <si>
    <t>73575000909</t>
  </si>
  <si>
    <t>74300000319</t>
  </si>
  <si>
    <t>BENGAY       CRE ULTRA ST</t>
  </si>
  <si>
    <t>BENGAY ULTRA STRENGTH CREAM</t>
  </si>
  <si>
    <t>74300000535</t>
  </si>
  <si>
    <t>74300008186</t>
  </si>
  <si>
    <t>BENGAY       CRE GREASLES</t>
  </si>
  <si>
    <t>BENGAY GREASELESS CREAM</t>
  </si>
  <si>
    <t>74300008193</t>
  </si>
  <si>
    <t>74300008194</t>
  </si>
  <si>
    <t>74300008197</t>
  </si>
  <si>
    <t xml:space="preserve">BENGAY VANSH GEL SCENT   </t>
  </si>
  <si>
    <t>BENGAY VANISHING SCENT GEL</t>
  </si>
  <si>
    <t>76420045012</t>
  </si>
  <si>
    <t xml:space="preserve">CALYPXO      CRE         </t>
  </si>
  <si>
    <t>CALYPXO CREAM</t>
  </si>
  <si>
    <t>81902010115</t>
  </si>
  <si>
    <t xml:space="preserve">ZYLOTROL     PAD 4-1%    </t>
  </si>
  <si>
    <t>ZYLOTROL 4%-1% PATCH</t>
  </si>
  <si>
    <t>87701040048</t>
  </si>
  <si>
    <t>GNP MUSCLE RUB CREAM</t>
  </si>
  <si>
    <t>NDC</t>
  </si>
  <si>
    <t>Description</t>
  </si>
  <si>
    <t>Claim Count</t>
  </si>
  <si>
    <t>Unit Price</t>
  </si>
  <si>
    <t>Total Paid</t>
  </si>
  <si>
    <t>Package Size</t>
  </si>
  <si>
    <t>Price/Pkg</t>
  </si>
  <si>
    <t>Average Paid/Claim</t>
  </si>
  <si>
    <t>Not Applicable</t>
  </si>
  <si>
    <t>Ingredient Strengths</t>
  </si>
  <si>
    <t>camphor 0.02%/capsaicin 0.01%/menthol 2.5%</t>
  </si>
  <si>
    <t>camphor 0.2%/menthol 3.5%</t>
  </si>
  <si>
    <t>trolamine salicylate 10%</t>
  </si>
  <si>
    <t>menthol 4%</t>
  </si>
  <si>
    <t>menthol 2%</t>
  </si>
  <si>
    <t>menthol 5%</t>
  </si>
  <si>
    <t>menthol 10%/methyl salicylate 30%</t>
  </si>
  <si>
    <t>camphor 0.5%/menthol 0.5%</t>
  </si>
  <si>
    <t>capsaicin 0.025% /menthol 10% /methyl salicylate 30%</t>
  </si>
  <si>
    <t>capsaicin 0.0025% /menthol 10% /methyl salicylate 30%</t>
  </si>
  <si>
    <t>menthol 16%</t>
  </si>
  <si>
    <t>menthol 2.5%</t>
  </si>
  <si>
    <t>camphor 11%/menthol 16%</t>
  </si>
  <si>
    <t>menthol 7.5%</t>
  </si>
  <si>
    <t>camphor 3.1%/menthol 6%/methyl salicylate 10%</t>
  </si>
  <si>
    <t>menthol 3%/methyl salicylate 10%</t>
  </si>
  <si>
    <t>camphor 3.1%/menthol 10%/ methyl salicylate 15%</t>
  </si>
  <si>
    <t>methyl salicylate 25%</t>
  </si>
  <si>
    <t>menthol 6%</t>
  </si>
  <si>
    <t>camphor 4%/menthol 10%/methyl salicylate 30%</t>
  </si>
  <si>
    <t>menthol 1%/methyl salicylate 15%</t>
  </si>
  <si>
    <t>menthol 3%/methyl salicylate 15%</t>
  </si>
  <si>
    <t>capsaicin 0.075%</t>
  </si>
  <si>
    <t>capsaicin 0.1%</t>
  </si>
  <si>
    <t>capsaicin 0.025%</t>
  </si>
  <si>
    <t>capsaicin 0.033%</t>
  </si>
  <si>
    <t>menthol 3.5%</t>
  </si>
  <si>
    <t>capsaicin 8%</t>
  </si>
  <si>
    <t>menthol 7%</t>
  </si>
  <si>
    <t>camphor 0.8%/menthol 3.5%</t>
  </si>
  <si>
    <t>capsaicin 0.0375%/menthol 5%</t>
  </si>
  <si>
    <t>camphor 8%/menthol 11%</t>
  </si>
  <si>
    <t>camphor 10%/menthol 11%</t>
  </si>
  <si>
    <t>camphor 11%/menthol 11%</t>
  </si>
  <si>
    <t>capsaicin 0.025% /menthol 10% /methyl salicylate 25%</t>
  </si>
  <si>
    <t>capsaicin 0.025% /menthol 10% /methyl salicylate 28%</t>
  </si>
  <si>
    <t>camphor 80mg/capsaicin 16mg/menthol 24mg</t>
  </si>
  <si>
    <t>capsaicin 0.025%/menthol 1.25%</t>
  </si>
  <si>
    <t>capsaicin 0.0375% /menthol 5% /methyl salicylate 20%</t>
  </si>
  <si>
    <t>camphor 11%/menthol 10%</t>
  </si>
  <si>
    <t>menthol 10%/methyl salicylate 15%</t>
  </si>
  <si>
    <t>menthol 4%/methyl salicylate 14%</t>
  </si>
  <si>
    <t>menthol 1.25%</t>
  </si>
  <si>
    <t>menthol 3%</t>
  </si>
  <si>
    <t>camphor 70mg/menthol 230mg</t>
  </si>
  <si>
    <t>menthol 0.15%</t>
  </si>
  <si>
    <t>camphor 5%/menthol 3%/methyl salicylate 15%</t>
  </si>
  <si>
    <t>camphor 7.1mg/menthol 33mg/methyl salicylate 36mg</t>
  </si>
  <si>
    <t>camphor 28.4mg/menthol 131/methyl salicylate 144mg</t>
  </si>
  <si>
    <t>camphor 1.2%/menthol 5.7%/methyl salicylate 6.3%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</si>
</sst>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0000_);_(* \(#,##0.00000\);_(* &quot;-&quot;??_);_(@_)"/>
    <numFmt numFmtId="167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0" fontId="0" fillId="0" borderId="0" xfId="0" applyAlignment="1"/>
    <xf numFmtId="0" fontId="2" fillId="0" borderId="1" xfId="2" applyFont="1" applyFill="1" applyBorder="1" applyAlignment="1"/>
    <xf numFmtId="164" fontId="2" fillId="0" borderId="1" xfId="2" applyNumberFormat="1" applyFont="1" applyFill="1" applyBorder="1" applyAlignment="1">
      <alignment horizontal="right"/>
    </xf>
    <xf numFmtId="164" fontId="0" fillId="0" borderId="0" xfId="0" applyNumberFormat="1" applyAlignment="1"/>
    <xf numFmtId="43" fontId="2" fillId="0" borderId="1" xfId="1" applyFont="1" applyFill="1" applyBorder="1" applyAlignment="1">
      <alignment horizontal="right"/>
    </xf>
    <xf numFmtId="43" fontId="0" fillId="0" borderId="0" xfId="1" applyFont="1" applyAlignment="1"/>
    <xf numFmtId="165" fontId="2" fillId="0" borderId="1" xfId="1" applyNumberFormat="1" applyFont="1" applyFill="1" applyBorder="1" applyAlignment="1">
      <alignment horizontal="right"/>
    </xf>
    <xf numFmtId="165" fontId="0" fillId="0" borderId="0" xfId="1" applyNumberFormat="1" applyFont="1" applyAlignment="1"/>
    <xf numFmtId="164" fontId="0" fillId="0" borderId="1" xfId="0" applyNumberFormat="1" applyBorder="1" applyAlignment="1"/>
    <xf numFmtId="166" fontId="0" fillId="0" borderId="1" xfId="1" applyNumberFormat="1" applyFont="1" applyBorder="1" applyAlignment="1"/>
    <xf numFmtId="166" fontId="0" fillId="0" borderId="0" xfId="1" applyNumberFormat="1" applyFont="1" applyAlignment="1"/>
    <xf numFmtId="166" fontId="0" fillId="0" borderId="1" xfId="1" applyNumberFormat="1" applyFont="1" applyBorder="1" applyAlignment="1">
      <alignment horizontal="center"/>
    </xf>
    <xf numFmtId="0" fontId="2" fillId="0" borderId="2" xfId="2" applyFont="1" applyFill="1" applyBorder="1" applyAlignment="1"/>
    <xf numFmtId="0" fontId="2" fillId="0" borderId="7" xfId="2" applyFont="1" applyFill="1" applyBorder="1" applyAlignment="1"/>
    <xf numFmtId="0" fontId="2" fillId="0" borderId="8" xfId="2" applyFont="1" applyFill="1" applyBorder="1" applyAlignment="1"/>
    <xf numFmtId="165" fontId="2" fillId="0" borderId="8" xfId="1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right"/>
    </xf>
    <xf numFmtId="43" fontId="2" fillId="0" borderId="8" xfId="1" applyFont="1" applyFill="1" applyBorder="1" applyAlignment="1">
      <alignment horizontal="right"/>
    </xf>
    <xf numFmtId="166" fontId="0" fillId="0" borderId="8" xfId="1" applyNumberFormat="1" applyFont="1" applyBorder="1" applyAlignment="1">
      <alignment horizontal="center"/>
    </xf>
    <xf numFmtId="164" fontId="0" fillId="0" borderId="8" xfId="0" applyNumberFormat="1" applyBorder="1" applyAlignment="1"/>
    <xf numFmtId="166" fontId="0" fillId="0" borderId="8" xfId="1" applyNumberFormat="1" applyFont="1" applyBorder="1" applyAlignment="1"/>
    <xf numFmtId="167" fontId="2" fillId="0" borderId="1" xfId="1" applyNumberFormat="1" applyFont="1" applyFill="1" applyBorder="1" applyAlignment="1">
      <alignment horizontal="right"/>
    </xf>
    <xf numFmtId="167" fontId="2" fillId="0" borderId="1" xfId="2" applyNumberFormat="1" applyFont="1" applyFill="1" applyBorder="1" applyAlignment="1"/>
    <xf numFmtId="167" fontId="2" fillId="0" borderId="8" xfId="1" applyNumberFormat="1" applyFont="1" applyFill="1" applyBorder="1" applyAlignment="1">
      <alignment horizontal="right"/>
    </xf>
    <xf numFmtId="164" fontId="0" fillId="0" borderId="3" xfId="0" applyNumberFormat="1" applyBorder="1" applyAlignment="1"/>
    <xf numFmtId="164" fontId="0" fillId="0" borderId="9" xfId="0" applyNumberFormat="1" applyBorder="1" applyAlignment="1"/>
    <xf numFmtId="49" fontId="0" fillId="0" borderId="0" xfId="0" applyNumberFormat="1" applyAlignment="1"/>
    <xf numFmtId="0" fontId="4" fillId="0" borderId="0" xfId="0" applyFont="1" applyFill="1" applyAlignment="1"/>
    <xf numFmtId="0" fontId="5" fillId="2" borderId="5" xfId="2" applyFont="1" applyFill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164" fontId="5" fillId="2" borderId="5" xfId="2" applyNumberFormat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166" fontId="5" fillId="2" borderId="5" xfId="1" applyNumberFormat="1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164" fontId="5" fillId="2" borderId="6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 applyProtection="1">
      <alignment horizontal="center"/>
      <protection locked="0"/>
    </xf>
    <xf numFmtId="0" fontId="5" fillId="2" borderId="5" xfId="2" applyFont="1" applyFill="1" applyBorder="1" applyAlignment="1" applyProtection="1">
      <alignment horizontal="center"/>
      <protection locked="0"/>
    </xf>
    <xf numFmtId="165" fontId="5" fillId="2" borderId="5" xfId="1" applyNumberFormat="1" applyFont="1" applyFill="1" applyBorder="1" applyAlignment="1" applyProtection="1">
      <alignment horizontal="center"/>
      <protection locked="0"/>
    </xf>
    <xf numFmtId="164" fontId="5" fillId="2" borderId="5" xfId="2" applyNumberFormat="1" applyFont="1" applyFill="1" applyBorder="1" applyAlignment="1" applyProtection="1">
      <alignment horizontal="center"/>
      <protection locked="0"/>
    </xf>
    <xf numFmtId="43" fontId="5" fillId="2" borderId="5" xfId="1" applyFont="1" applyFill="1" applyBorder="1" applyAlignment="1" applyProtection="1">
      <alignment horizontal="center"/>
      <protection locked="0"/>
    </xf>
    <xf numFmtId="166" fontId="5" fillId="2" borderId="5" xfId="1" applyNumberFormat="1" applyFont="1" applyFill="1" applyBorder="1" applyAlignment="1" applyProtection="1">
      <alignment horizontal="center"/>
      <protection locked="0"/>
    </xf>
    <xf numFmtId="164" fontId="5" fillId="2" borderId="6" xfId="2" applyNumberFormat="1" applyFont="1" applyFill="1" applyBorder="1" applyAlignment="1" applyProtection="1">
      <alignment horizontal="center"/>
      <protection locked="0"/>
    </xf>
    <xf numFmtId="49" fontId="2" fillId="0" borderId="2" xfId="2" applyNumberFormat="1" applyFont="1" applyFill="1" applyBorder="1" applyAlignment="1" applyProtection="1">
      <protection locked="0"/>
    </xf>
    <xf numFmtId="0" fontId="2" fillId="0" borderId="1" xfId="2" applyFont="1" applyFill="1" applyBorder="1" applyAlignment="1" applyProtection="1">
      <protection locked="0"/>
    </xf>
    <xf numFmtId="165" fontId="2" fillId="0" borderId="1" xfId="1" applyNumberFormat="1" applyFont="1" applyFill="1" applyBorder="1" applyAlignment="1" applyProtection="1">
      <alignment horizontal="right"/>
      <protection locked="0"/>
    </xf>
    <xf numFmtId="164" fontId="2" fillId="0" borderId="1" xfId="2" applyNumberFormat="1" applyFont="1" applyFill="1" applyBorder="1" applyAlignment="1" applyProtection="1">
      <alignment horizontal="right"/>
      <protection locked="0"/>
    </xf>
    <xf numFmtId="43" fontId="2" fillId="0" borderId="1" xfId="1" applyFont="1" applyFill="1" applyBorder="1" applyAlignment="1" applyProtection="1">
      <alignment horizontal="right"/>
      <protection locked="0"/>
    </xf>
    <xf numFmtId="166" fontId="0" fillId="0" borderId="1" xfId="1" applyNumberFormat="1" applyFont="1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164" fontId="0" fillId="0" borderId="3" xfId="0" applyNumberFormat="1" applyBorder="1" applyAlignment="1" applyProtection="1">
      <protection locked="0"/>
    </xf>
    <xf numFmtId="166" fontId="0" fillId="0" borderId="1" xfId="1" applyNumberFormat="1" applyFont="1" applyBorder="1" applyAlignment="1" applyProtection="1">
      <alignment horizontal="center"/>
      <protection locked="0"/>
    </xf>
    <xf numFmtId="49" fontId="2" fillId="0" borderId="7" xfId="2" applyNumberFormat="1" applyFont="1" applyFill="1" applyBorder="1" applyAlignment="1" applyProtection="1">
      <protection locked="0"/>
    </xf>
    <xf numFmtId="0" fontId="2" fillId="0" borderId="8" xfId="2" applyFont="1" applyFill="1" applyBorder="1" applyAlignment="1" applyProtection="1">
      <protection locked="0"/>
    </xf>
    <xf numFmtId="165" fontId="2" fillId="0" borderId="8" xfId="1" applyNumberFormat="1" applyFont="1" applyFill="1" applyBorder="1" applyAlignment="1" applyProtection="1">
      <alignment horizontal="right"/>
      <protection locked="0"/>
    </xf>
    <xf numFmtId="164" fontId="2" fillId="0" borderId="8" xfId="2" applyNumberFormat="1" applyFont="1" applyFill="1" applyBorder="1" applyAlignment="1" applyProtection="1">
      <alignment horizontal="right"/>
      <protection locked="0"/>
    </xf>
    <xf numFmtId="43" fontId="2" fillId="0" borderId="8" xfId="1" applyFont="1" applyFill="1" applyBorder="1" applyAlignment="1" applyProtection="1">
      <alignment horizontal="right"/>
      <protection locked="0"/>
    </xf>
    <xf numFmtId="166" fontId="0" fillId="0" borderId="8" xfId="1" applyNumberFormat="1" applyFont="1" applyBorder="1" applyAlignment="1" applyProtection="1">
      <protection locked="0"/>
    </xf>
    <xf numFmtId="164" fontId="0" fillId="0" borderId="8" xfId="0" applyNumberFormat="1" applyBorder="1" applyAlignment="1" applyProtection="1">
      <protection locked="0"/>
    </xf>
    <xf numFmtId="164" fontId="0" fillId="0" borderId="9" xfId="0" applyNumberFormat="1" applyBorder="1" applyAlignment="1" applyProtection="1">
      <protection locked="0"/>
    </xf>
  </cellXfs>
  <cellStyles count="3">
    <cellStyle name="Comma" xfId="1" builtinId="3"/>
    <cellStyle name="Normal" xfId="0" builtinId="0"/>
    <cellStyle name="Normal_Sheet1" xfId="2"/>
  </cellStyles>
  <dxfs count="59">
    <dxf>
      <numFmt numFmtId="164" formatCode="&quot;$&quot;#,##0.0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0_);_(* \(#,##0.00000\);_(* &quot;-&quot;??_);_(@_)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</font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0_);_(* \(#,##0.00000\);_(* &quot;-&quot;??_);_(@_)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numFmt numFmtId="164" formatCode="&quot;$&quot;#,##0.0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0_);_(* \(#,##0.00000\);_(* &quot;-&quot;??_);_(@_)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1"/>
        </patternFill>
      </fill>
    </dxf>
    <dxf>
      <numFmt numFmtId="164" formatCode="&quot;$&quot;#,##0.0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0_);_(* \(#,##0.00000\);_(* &quot;-&quot;??_);_(@_)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7" formatCode="_(* #,##0.000_);_(* \(#,##0.0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</font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K152" totalsRowShown="0" headerRowDxfId="12" dataDxfId="11" headerRowBorderDxfId="25" tableBorderDxfId="26" totalsRowBorderDxfId="24">
  <autoFilter ref="A1:K152"/>
  <tableColumns count="11">
    <tableColumn id="1" name="NDC" dataDxfId="23"/>
    <tableColumn id="2" name="Description" dataDxfId="22"/>
    <tableColumn id="3" name="Claim Count" dataDxfId="21"/>
    <tableColumn id="4" name="Total Paid" dataDxfId="20"/>
    <tableColumn id="5" name="Label Name" dataDxfId="19"/>
    <tableColumn id="6" name="Generic Name" dataDxfId="18"/>
    <tableColumn id="11" name="Ingredient Strengths" dataDxfId="17"/>
    <tableColumn id="7" name="Package Size" dataDxfId="16"/>
    <tableColumn id="8" name="Unit Price" dataDxfId="15"/>
    <tableColumn id="9" name="Price/Pkg" dataDxfId="14"/>
    <tableColumn id="10" name="Average Paid/Claim" dataDxfId="13">
      <calculatedColumnFormula>D2/C2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Irritants &amp; Counter-Irritants"/>
    </ext>
  </extLst>
</table>
</file>

<file path=xl/tables/table2.xml><?xml version="1.0" encoding="utf-8"?>
<table xmlns="http://schemas.openxmlformats.org/spreadsheetml/2006/main" id="4" name="Table4" displayName="Table4" ref="A1:K10" totalsRowShown="0" headerRowDxfId="27" headerRowBorderDxfId="29" tableBorderDxfId="30" totalsRowBorderDxfId="28">
  <autoFilter ref="A1:K10"/>
  <tableColumns count="11">
    <tableColumn id="1" name="NDC" dataDxfId="10" dataCellStyle="Normal_Sheet1"/>
    <tableColumn id="2" name="Description" dataDxfId="9" dataCellStyle="Normal_Sheet1"/>
    <tableColumn id="3" name="Claim Count" dataDxfId="8" dataCellStyle="Comma"/>
    <tableColumn id="4" name="Total Paid" dataDxfId="7" dataCellStyle="Normal_Sheet1"/>
    <tableColumn id="5" name="Label Name" dataDxfId="6" dataCellStyle="Normal_Sheet1"/>
    <tableColumn id="6" name="Generic Name" dataDxfId="5" dataCellStyle="Normal_Sheet1"/>
    <tableColumn id="7" name="Ingredient Strengths" dataDxfId="4" dataCellStyle="Normal_Sheet1"/>
    <tableColumn id="8" name="Package Size" dataDxfId="3" dataCellStyle="Comma"/>
    <tableColumn id="9" name="Unit Price" dataDxfId="2" dataCellStyle="Comma"/>
    <tableColumn id="10" name="Price/Pkg" dataDxfId="1"/>
    <tableColumn id="11" name="Average Paid/Claim" dataDxfId="0">
      <calculatedColumnFormula>D2/C2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trolamine salicylate"/>
    </ext>
  </extLst>
</table>
</file>

<file path=xl/tables/table3.xml><?xml version="1.0" encoding="utf-8"?>
<table xmlns="http://schemas.openxmlformats.org/spreadsheetml/2006/main" id="2" name="Table2" displayName="Table2" ref="A1:J126" totalsRowShown="0" headerRowDxfId="58" headerRowBorderDxfId="57" tableBorderDxfId="56" totalsRowBorderDxfId="55">
  <autoFilter ref="A1:J126"/>
  <tableColumns count="10">
    <tableColumn id="1" name="NDC" dataDxfId="54"/>
    <tableColumn id="2" name="Description" dataDxfId="53"/>
    <tableColumn id="3" name="Claim Count" dataDxfId="52"/>
    <tableColumn id="4" name="Total Paid" dataDxfId="51"/>
    <tableColumn id="5" name="Label Name" dataDxfId="50"/>
    <tableColumn id="6" name="Generic Name" dataDxfId="49"/>
    <tableColumn id="7" name="Package Size" dataDxfId="48"/>
    <tableColumn id="8" name="Unit Price" dataDxfId="47"/>
    <tableColumn id="9" name="Price/Pkg" dataDxfId="46">
      <calculatedColumnFormula>H2*G2</calculatedColumnFormula>
    </tableColumn>
    <tableColumn id="10" name="Average Paid/Claim" dataDxfId="45">
      <calculatedColumnFormula>D2/C2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Local Anesthetics"/>
    </ext>
  </extLst>
</table>
</file>

<file path=xl/tables/table4.xml><?xml version="1.0" encoding="utf-8"?>
<table xmlns="http://schemas.openxmlformats.org/spreadsheetml/2006/main" id="3" name="Table3" displayName="Table3" ref="A1:J3" totalsRowShown="0" headerRowDxfId="44" headerRowBorderDxfId="43" tableBorderDxfId="42" totalsRowBorderDxfId="41">
  <autoFilter ref="A1:J3"/>
  <tableColumns count="10">
    <tableColumn id="1" name="NDC" dataDxfId="40"/>
    <tableColumn id="2" name="Description" dataDxfId="39"/>
    <tableColumn id="3" name="Claim Count" dataDxfId="38"/>
    <tableColumn id="4" name="Total Paid" dataDxfId="37"/>
    <tableColumn id="5" name="Label Name" dataDxfId="36"/>
    <tableColumn id="6" name="Generic Name" dataDxfId="35"/>
    <tableColumn id="7" name="Package Size" dataDxfId="34"/>
    <tableColumn id="8" name="Unit Price" dataDxfId="33"/>
    <tableColumn id="9" name="Price/Pkg" dataDxfId="32">
      <calculatedColumnFormula>H2*G2</calculatedColumnFormula>
    </tableColumn>
    <tableColumn id="10" name="Average Paid/Claim" dataDxfId="31">
      <calculatedColumnFormula>D2/C2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Oth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tabSelected="1" view="pageLayout" zoomScale="85" zoomScaleNormal="85" zoomScalePageLayoutView="85" workbookViewId="0"/>
  </sheetViews>
  <sheetFormatPr defaultColWidth="8.81640625" defaultRowHeight="14.5" x14ac:dyDescent="0.35"/>
  <cols>
    <col min="1" max="1" width="12.7265625" style="27" bestFit="1" customWidth="1"/>
    <col min="2" max="2" width="32.6328125" style="1" bestFit="1" customWidth="1"/>
    <col min="3" max="3" width="17.7265625" style="8" bestFit="1" customWidth="1"/>
    <col min="4" max="4" width="14.6328125" style="4" bestFit="1" customWidth="1"/>
    <col min="5" max="6" width="34.453125" style="1" bestFit="1" customWidth="1"/>
    <col min="7" max="7" width="48" style="1" bestFit="1" customWidth="1"/>
    <col min="8" max="8" width="18.26953125" style="6" bestFit="1" customWidth="1"/>
    <col min="9" max="9" width="15.90625" style="11" bestFit="1" customWidth="1"/>
    <col min="10" max="10" width="14.453125" style="4" bestFit="1" customWidth="1"/>
    <col min="11" max="11" width="23.08984375" style="4" bestFit="1" customWidth="1"/>
    <col min="12" max="16384" width="8.81640625" style="1"/>
  </cols>
  <sheetData>
    <row r="1" spans="1:11" s="28" customFormat="1" x14ac:dyDescent="0.35">
      <c r="A1" s="36" t="s">
        <v>649</v>
      </c>
      <c r="B1" s="37" t="s">
        <v>650</v>
      </c>
      <c r="C1" s="38" t="s">
        <v>651</v>
      </c>
      <c r="D1" s="39" t="s">
        <v>653</v>
      </c>
      <c r="E1" s="37" t="s">
        <v>0</v>
      </c>
      <c r="F1" s="37" t="s">
        <v>1</v>
      </c>
      <c r="G1" s="37" t="s">
        <v>658</v>
      </c>
      <c r="H1" s="40" t="s">
        <v>654</v>
      </c>
      <c r="I1" s="41" t="s">
        <v>652</v>
      </c>
      <c r="J1" s="39" t="s">
        <v>655</v>
      </c>
      <c r="K1" s="42" t="s">
        <v>656</v>
      </c>
    </row>
    <row r="2" spans="1:11" x14ac:dyDescent="0.35">
      <c r="A2" s="43" t="s">
        <v>86</v>
      </c>
      <c r="B2" s="44" t="s">
        <v>87</v>
      </c>
      <c r="C2" s="45">
        <v>577</v>
      </c>
      <c r="D2" s="46">
        <v>6854.71</v>
      </c>
      <c r="E2" s="44" t="s">
        <v>88</v>
      </c>
      <c r="F2" s="44" t="s">
        <v>58</v>
      </c>
      <c r="G2" s="44" t="s">
        <v>683</v>
      </c>
      <c r="H2" s="47">
        <v>60</v>
      </c>
      <c r="I2" s="48">
        <v>9.1060000000000002E-2</v>
      </c>
      <c r="J2" s="49">
        <f>I2*H2</f>
        <v>5.4636000000000005</v>
      </c>
      <c r="K2" s="50">
        <f t="shared" ref="K2:K33" si="0">D2/C2</f>
        <v>11.879913344887349</v>
      </c>
    </row>
    <row r="3" spans="1:11" x14ac:dyDescent="0.35">
      <c r="A3" s="43" t="s">
        <v>333</v>
      </c>
      <c r="B3" s="44" t="s">
        <v>334</v>
      </c>
      <c r="C3" s="45">
        <v>11</v>
      </c>
      <c r="D3" s="46">
        <v>303.67</v>
      </c>
      <c r="E3" s="44" t="s">
        <v>335</v>
      </c>
      <c r="F3" s="44" t="s">
        <v>58</v>
      </c>
      <c r="G3" s="44" t="s">
        <v>683</v>
      </c>
      <c r="H3" s="47">
        <v>1</v>
      </c>
      <c r="I3" s="51" t="s">
        <v>657</v>
      </c>
      <c r="J3" s="51" t="s">
        <v>657</v>
      </c>
      <c r="K3" s="50">
        <f t="shared" si="0"/>
        <v>27.606363636363639</v>
      </c>
    </row>
    <row r="4" spans="1:11" x14ac:dyDescent="0.35">
      <c r="A4" s="43" t="s">
        <v>336</v>
      </c>
      <c r="B4" s="44" t="s">
        <v>337</v>
      </c>
      <c r="C4" s="45">
        <v>22</v>
      </c>
      <c r="D4" s="46">
        <v>1303.49</v>
      </c>
      <c r="E4" s="44" t="s">
        <v>335</v>
      </c>
      <c r="F4" s="44" t="s">
        <v>58</v>
      </c>
      <c r="G4" s="44" t="s">
        <v>683</v>
      </c>
      <c r="H4" s="47">
        <v>3</v>
      </c>
      <c r="I4" s="48">
        <v>1.05</v>
      </c>
      <c r="J4" s="49">
        <f>I4*H4</f>
        <v>3.1500000000000004</v>
      </c>
      <c r="K4" s="50">
        <f t="shared" si="0"/>
        <v>59.249545454545455</v>
      </c>
    </row>
    <row r="5" spans="1:11" x14ac:dyDescent="0.35">
      <c r="A5" s="43" t="s">
        <v>384</v>
      </c>
      <c r="B5" s="44" t="s">
        <v>385</v>
      </c>
      <c r="C5" s="45">
        <v>2</v>
      </c>
      <c r="D5" s="46">
        <v>56.92</v>
      </c>
      <c r="E5" s="44" t="s">
        <v>386</v>
      </c>
      <c r="F5" s="44" t="s">
        <v>58</v>
      </c>
      <c r="G5" s="44" t="s">
        <v>683</v>
      </c>
      <c r="H5" s="47">
        <v>1</v>
      </c>
      <c r="I5" s="51" t="s">
        <v>657</v>
      </c>
      <c r="J5" s="51" t="s">
        <v>657</v>
      </c>
      <c r="K5" s="50">
        <f t="shared" si="0"/>
        <v>28.46</v>
      </c>
    </row>
    <row r="6" spans="1:11" x14ac:dyDescent="0.35">
      <c r="A6" s="43" t="s">
        <v>405</v>
      </c>
      <c r="B6" s="44" t="s">
        <v>385</v>
      </c>
      <c r="C6" s="45">
        <v>7</v>
      </c>
      <c r="D6" s="46">
        <v>120.03</v>
      </c>
      <c r="E6" s="44" t="s">
        <v>386</v>
      </c>
      <c r="F6" s="44" t="s">
        <v>58</v>
      </c>
      <c r="G6" s="44" t="s">
        <v>683</v>
      </c>
      <c r="H6" s="47">
        <v>1</v>
      </c>
      <c r="I6" s="51" t="s">
        <v>657</v>
      </c>
      <c r="J6" s="51" t="s">
        <v>657</v>
      </c>
      <c r="K6" s="50">
        <f t="shared" si="0"/>
        <v>17.147142857142857</v>
      </c>
    </row>
    <row r="7" spans="1:11" x14ac:dyDescent="0.35">
      <c r="A7" s="43" t="s">
        <v>418</v>
      </c>
      <c r="B7" s="44" t="s">
        <v>87</v>
      </c>
      <c r="C7" s="45">
        <v>25</v>
      </c>
      <c r="D7" s="46">
        <v>16363.1</v>
      </c>
      <c r="E7" s="44" t="s">
        <v>88</v>
      </c>
      <c r="F7" s="44" t="s">
        <v>58</v>
      </c>
      <c r="G7" s="44" t="s">
        <v>683</v>
      </c>
      <c r="H7" s="47">
        <v>50</v>
      </c>
      <c r="I7" s="48">
        <v>5.8334000000000001</v>
      </c>
      <c r="J7" s="49">
        <f>I7*H7</f>
        <v>291.67</v>
      </c>
      <c r="K7" s="50">
        <f t="shared" si="0"/>
        <v>654.524</v>
      </c>
    </row>
    <row r="8" spans="1:11" x14ac:dyDescent="0.35">
      <c r="A8" s="43" t="s">
        <v>432</v>
      </c>
      <c r="B8" s="44" t="s">
        <v>433</v>
      </c>
      <c r="C8" s="45">
        <v>513</v>
      </c>
      <c r="D8" s="46">
        <v>197414.09</v>
      </c>
      <c r="E8" s="44" t="s">
        <v>434</v>
      </c>
      <c r="F8" s="44" t="s">
        <v>58</v>
      </c>
      <c r="G8" s="44" t="s">
        <v>683</v>
      </c>
      <c r="H8" s="47">
        <v>10</v>
      </c>
      <c r="I8" s="48">
        <v>43.832999999999998</v>
      </c>
      <c r="J8" s="49">
        <f>I8*H8</f>
        <v>438.33</v>
      </c>
      <c r="K8" s="50">
        <f t="shared" si="0"/>
        <v>384.82278752436645</v>
      </c>
    </row>
    <row r="9" spans="1:11" x14ac:dyDescent="0.35">
      <c r="A9" s="43" t="s">
        <v>592</v>
      </c>
      <c r="B9" s="44" t="s">
        <v>433</v>
      </c>
      <c r="C9" s="45">
        <v>24</v>
      </c>
      <c r="D9" s="46">
        <v>218.81</v>
      </c>
      <c r="E9" s="44" t="s">
        <v>593</v>
      </c>
      <c r="F9" s="44" t="s">
        <v>58</v>
      </c>
      <c r="G9" s="44" t="s">
        <v>683</v>
      </c>
      <c r="H9" s="47">
        <v>2</v>
      </c>
      <c r="I9" s="51" t="s">
        <v>657</v>
      </c>
      <c r="J9" s="51" t="s">
        <v>657</v>
      </c>
      <c r="K9" s="50">
        <f t="shared" si="0"/>
        <v>9.1170833333333334</v>
      </c>
    </row>
    <row r="10" spans="1:11" x14ac:dyDescent="0.35">
      <c r="A10" s="43" t="s">
        <v>523</v>
      </c>
      <c r="B10" s="44" t="s">
        <v>524</v>
      </c>
      <c r="C10" s="45">
        <v>1</v>
      </c>
      <c r="D10" s="46">
        <v>12.42</v>
      </c>
      <c r="E10" s="44" t="s">
        <v>525</v>
      </c>
      <c r="F10" s="44" t="s">
        <v>58</v>
      </c>
      <c r="G10" s="44" t="s">
        <v>684</v>
      </c>
      <c r="H10" s="47">
        <v>56.6</v>
      </c>
      <c r="I10" s="51">
        <v>0.19434000000000001</v>
      </c>
      <c r="J10" s="49">
        <f>I10*H10</f>
        <v>10.999644000000002</v>
      </c>
      <c r="K10" s="50">
        <f t="shared" si="0"/>
        <v>12.42</v>
      </c>
    </row>
    <row r="11" spans="1:11" x14ac:dyDescent="0.35">
      <c r="A11" s="43" t="s">
        <v>62</v>
      </c>
      <c r="B11" s="44" t="s">
        <v>63</v>
      </c>
      <c r="C11" s="45">
        <v>16</v>
      </c>
      <c r="D11" s="46">
        <v>153.1</v>
      </c>
      <c r="E11" s="44" t="s">
        <v>64</v>
      </c>
      <c r="F11" s="44" t="s">
        <v>58</v>
      </c>
      <c r="G11" s="44" t="s">
        <v>681</v>
      </c>
      <c r="H11" s="47">
        <v>57</v>
      </c>
      <c r="I11" s="48">
        <v>7.6910000000000006E-2</v>
      </c>
      <c r="J11" s="49">
        <f>I11*H11</f>
        <v>4.3838699999999999</v>
      </c>
      <c r="K11" s="50">
        <f t="shared" si="0"/>
        <v>9.5687499999999996</v>
      </c>
    </row>
    <row r="12" spans="1:11" x14ac:dyDescent="0.35">
      <c r="A12" s="43" t="s">
        <v>76</v>
      </c>
      <c r="B12" s="44" t="s">
        <v>77</v>
      </c>
      <c r="C12" s="45">
        <v>26</v>
      </c>
      <c r="D12" s="46">
        <v>341.74</v>
      </c>
      <c r="E12" s="44" t="s">
        <v>78</v>
      </c>
      <c r="F12" s="44" t="s">
        <v>58</v>
      </c>
      <c r="G12" s="44" t="s">
        <v>682</v>
      </c>
      <c r="H12" s="47">
        <v>42.5</v>
      </c>
      <c r="I12" s="48">
        <v>0.2767</v>
      </c>
      <c r="J12" s="49">
        <f>I12*H12</f>
        <v>11.75975</v>
      </c>
      <c r="K12" s="50">
        <f t="shared" si="0"/>
        <v>13.143846153846154</v>
      </c>
    </row>
    <row r="13" spans="1:11" x14ac:dyDescent="0.35">
      <c r="A13" s="43" t="s">
        <v>125</v>
      </c>
      <c r="B13" s="44" t="s">
        <v>77</v>
      </c>
      <c r="C13" s="45">
        <v>11</v>
      </c>
      <c r="D13" s="46">
        <v>174.82</v>
      </c>
      <c r="E13" s="44" t="s">
        <v>126</v>
      </c>
      <c r="F13" s="44" t="s">
        <v>58</v>
      </c>
      <c r="G13" s="44" t="s">
        <v>682</v>
      </c>
      <c r="H13" s="47">
        <v>42.5</v>
      </c>
      <c r="I13" s="51" t="s">
        <v>657</v>
      </c>
      <c r="J13" s="51" t="s">
        <v>657</v>
      </c>
      <c r="K13" s="50">
        <f t="shared" si="0"/>
        <v>15.892727272727273</v>
      </c>
    </row>
    <row r="14" spans="1:11" x14ac:dyDescent="0.35">
      <c r="A14" s="43" t="s">
        <v>165</v>
      </c>
      <c r="B14" s="44" t="s">
        <v>166</v>
      </c>
      <c r="C14" s="45">
        <v>27</v>
      </c>
      <c r="D14" s="46">
        <v>579.15</v>
      </c>
      <c r="E14" s="44" t="s">
        <v>126</v>
      </c>
      <c r="F14" s="44" t="s">
        <v>58</v>
      </c>
      <c r="G14" s="44" t="s">
        <v>682</v>
      </c>
      <c r="H14" s="47">
        <v>43</v>
      </c>
      <c r="I14" s="48">
        <v>0.10534</v>
      </c>
      <c r="J14" s="49">
        <f>I14*H14</f>
        <v>4.5296200000000004</v>
      </c>
      <c r="K14" s="50">
        <f t="shared" si="0"/>
        <v>21.45</v>
      </c>
    </row>
    <row r="15" spans="1:11" x14ac:dyDescent="0.35">
      <c r="A15" s="43" t="s">
        <v>286</v>
      </c>
      <c r="B15" s="44" t="s">
        <v>287</v>
      </c>
      <c r="C15" s="45">
        <v>61</v>
      </c>
      <c r="D15" s="46">
        <v>1353.4</v>
      </c>
      <c r="E15" s="44" t="s">
        <v>288</v>
      </c>
      <c r="F15" s="44" t="s">
        <v>58</v>
      </c>
      <c r="G15" s="44" t="s">
        <v>682</v>
      </c>
      <c r="H15" s="47">
        <v>42.5</v>
      </c>
      <c r="I15" s="48">
        <v>0.20469999999999999</v>
      </c>
      <c r="J15" s="49">
        <f>I15*H15</f>
        <v>8.6997499999999999</v>
      </c>
      <c r="K15" s="50">
        <f t="shared" si="0"/>
        <v>22.186885245901642</v>
      </c>
    </row>
    <row r="16" spans="1:11" x14ac:dyDescent="0.35">
      <c r="A16" s="43" t="s">
        <v>381</v>
      </c>
      <c r="B16" s="44" t="s">
        <v>382</v>
      </c>
      <c r="C16" s="45">
        <v>34</v>
      </c>
      <c r="D16" s="46">
        <v>376.29</v>
      </c>
      <c r="E16" s="44" t="s">
        <v>383</v>
      </c>
      <c r="F16" s="44" t="s">
        <v>58</v>
      </c>
      <c r="G16" s="44" t="s">
        <v>682</v>
      </c>
      <c r="H16" s="47">
        <v>42.5</v>
      </c>
      <c r="I16" s="51" t="s">
        <v>657</v>
      </c>
      <c r="J16" s="51" t="s">
        <v>657</v>
      </c>
      <c r="K16" s="50">
        <f t="shared" si="0"/>
        <v>11.067352941176472</v>
      </c>
    </row>
    <row r="17" spans="1:11" x14ac:dyDescent="0.35">
      <c r="A17" s="43" t="s">
        <v>422</v>
      </c>
      <c r="B17" s="44" t="s">
        <v>382</v>
      </c>
      <c r="C17" s="45">
        <v>6</v>
      </c>
      <c r="D17" s="46">
        <v>1734.23</v>
      </c>
      <c r="E17" s="44" t="s">
        <v>78</v>
      </c>
      <c r="F17" s="44" t="s">
        <v>58</v>
      </c>
      <c r="G17" s="44" t="s">
        <v>682</v>
      </c>
      <c r="H17" s="47">
        <v>60</v>
      </c>
      <c r="I17" s="48">
        <v>5.9166600000000003</v>
      </c>
      <c r="J17" s="49">
        <f>I17*H17</f>
        <v>354.99959999999999</v>
      </c>
      <c r="K17" s="50">
        <f t="shared" si="0"/>
        <v>289.03833333333336</v>
      </c>
    </row>
    <row r="18" spans="1:11" x14ac:dyDescent="0.35">
      <c r="A18" s="43" t="s">
        <v>516</v>
      </c>
      <c r="B18" s="44" t="s">
        <v>517</v>
      </c>
      <c r="C18" s="45">
        <v>6</v>
      </c>
      <c r="D18" s="46">
        <v>45.55</v>
      </c>
      <c r="E18" s="44" t="s">
        <v>518</v>
      </c>
      <c r="F18" s="44" t="s">
        <v>58</v>
      </c>
      <c r="G18" s="44" t="s">
        <v>682</v>
      </c>
      <c r="H18" s="47">
        <v>56.6</v>
      </c>
      <c r="I18" s="51">
        <v>0.23810000000000001</v>
      </c>
      <c r="J18" s="49">
        <f>I18*H18</f>
        <v>13.476460000000001</v>
      </c>
      <c r="K18" s="50">
        <f t="shared" si="0"/>
        <v>7.5916666666666659</v>
      </c>
    </row>
    <row r="19" spans="1:11" x14ac:dyDescent="0.35">
      <c r="A19" s="43" t="s">
        <v>526</v>
      </c>
      <c r="B19" s="44" t="s">
        <v>527</v>
      </c>
      <c r="C19" s="45">
        <v>10</v>
      </c>
      <c r="D19" s="46">
        <v>150.29</v>
      </c>
      <c r="E19" s="44" t="s">
        <v>518</v>
      </c>
      <c r="F19" s="44" t="s">
        <v>58</v>
      </c>
      <c r="G19" s="44" t="s">
        <v>682</v>
      </c>
      <c r="H19" s="47">
        <v>56.6</v>
      </c>
      <c r="I19" s="51">
        <v>0.23851</v>
      </c>
      <c r="J19" s="49">
        <f>I19*H19</f>
        <v>13.499665999999999</v>
      </c>
      <c r="K19" s="50">
        <f t="shared" si="0"/>
        <v>15.029</v>
      </c>
    </row>
    <row r="20" spans="1:11" x14ac:dyDescent="0.35">
      <c r="A20" s="43" t="s">
        <v>528</v>
      </c>
      <c r="B20" s="44" t="s">
        <v>527</v>
      </c>
      <c r="C20" s="45">
        <v>3</v>
      </c>
      <c r="D20" s="46">
        <v>18.21</v>
      </c>
      <c r="E20" s="44" t="s">
        <v>529</v>
      </c>
      <c r="F20" s="44" t="s">
        <v>58</v>
      </c>
      <c r="G20" s="44" t="s">
        <v>682</v>
      </c>
      <c r="H20" s="47">
        <v>56.6</v>
      </c>
      <c r="I20" s="51">
        <v>0.26484000000000002</v>
      </c>
      <c r="J20" s="49">
        <f>I20*H20</f>
        <v>14.989944000000001</v>
      </c>
      <c r="K20" s="50">
        <f t="shared" si="0"/>
        <v>6.07</v>
      </c>
    </row>
    <row r="21" spans="1:11" x14ac:dyDescent="0.35">
      <c r="A21" s="43" t="s">
        <v>535</v>
      </c>
      <c r="B21" s="44" t="s">
        <v>536</v>
      </c>
      <c r="C21" s="45">
        <v>1</v>
      </c>
      <c r="D21" s="46">
        <v>149.05000000000001</v>
      </c>
      <c r="E21" s="44" t="s">
        <v>537</v>
      </c>
      <c r="F21" s="44" t="s">
        <v>538</v>
      </c>
      <c r="G21" s="44" t="s">
        <v>659</v>
      </c>
      <c r="H21" s="47">
        <v>180</v>
      </c>
      <c r="I21" s="51">
        <v>0.66110999999999998</v>
      </c>
      <c r="J21" s="49">
        <f>I21*H21</f>
        <v>118.99979999999999</v>
      </c>
      <c r="K21" s="50">
        <f t="shared" si="0"/>
        <v>149.05000000000001</v>
      </c>
    </row>
    <row r="22" spans="1:11" x14ac:dyDescent="0.35">
      <c r="A22" s="43" t="s">
        <v>345</v>
      </c>
      <c r="B22" s="44" t="s">
        <v>346</v>
      </c>
      <c r="C22" s="45">
        <v>16</v>
      </c>
      <c r="D22" s="46">
        <v>754.81</v>
      </c>
      <c r="E22" s="44" t="s">
        <v>347</v>
      </c>
      <c r="F22" s="44" t="s">
        <v>307</v>
      </c>
      <c r="G22" s="44" t="s">
        <v>696</v>
      </c>
      <c r="H22" s="47">
        <v>6</v>
      </c>
      <c r="I22" s="51" t="s">
        <v>657</v>
      </c>
      <c r="J22" s="51" t="s">
        <v>657</v>
      </c>
      <c r="K22" s="50">
        <f t="shared" si="0"/>
        <v>47.175624999999997</v>
      </c>
    </row>
    <row r="23" spans="1:11" x14ac:dyDescent="0.35">
      <c r="A23" s="43" t="s">
        <v>562</v>
      </c>
      <c r="B23" s="44" t="s">
        <v>304</v>
      </c>
      <c r="C23" s="45">
        <v>1</v>
      </c>
      <c r="D23" s="46">
        <v>10</v>
      </c>
      <c r="E23" s="44" t="s">
        <v>306</v>
      </c>
      <c r="F23" s="44" t="s">
        <v>307</v>
      </c>
      <c r="G23" s="44" t="s">
        <v>689</v>
      </c>
      <c r="H23" s="47">
        <v>5</v>
      </c>
      <c r="I23" s="48">
        <v>6.3479999999999999</v>
      </c>
      <c r="J23" s="49">
        <f>I23*H23</f>
        <v>31.74</v>
      </c>
      <c r="K23" s="50">
        <f t="shared" si="0"/>
        <v>10</v>
      </c>
    </row>
    <row r="24" spans="1:11" x14ac:dyDescent="0.35">
      <c r="A24" s="43" t="s">
        <v>171</v>
      </c>
      <c r="B24" s="44" t="s">
        <v>168</v>
      </c>
      <c r="C24" s="45">
        <v>3</v>
      </c>
      <c r="D24" s="46">
        <v>8.89</v>
      </c>
      <c r="E24" s="44" t="s">
        <v>172</v>
      </c>
      <c r="F24" s="44" t="s">
        <v>170</v>
      </c>
      <c r="G24" s="44" t="s">
        <v>668</v>
      </c>
      <c r="H24" s="47">
        <v>60</v>
      </c>
      <c r="I24" s="48">
        <v>3.2250000000000001</v>
      </c>
      <c r="J24" s="49">
        <f>I24*H24</f>
        <v>193.5</v>
      </c>
      <c r="K24" s="50">
        <f t="shared" si="0"/>
        <v>2.9633333333333334</v>
      </c>
    </row>
    <row r="25" spans="1:11" x14ac:dyDescent="0.35">
      <c r="A25" s="43" t="s">
        <v>173</v>
      </c>
      <c r="B25" s="44" t="s">
        <v>168</v>
      </c>
      <c r="C25" s="45">
        <v>12</v>
      </c>
      <c r="D25" s="46">
        <v>2767.57</v>
      </c>
      <c r="E25" s="44" t="s">
        <v>172</v>
      </c>
      <c r="F25" s="44" t="s">
        <v>170</v>
      </c>
      <c r="G25" s="44" t="s">
        <v>668</v>
      </c>
      <c r="H25" s="47">
        <v>120</v>
      </c>
      <c r="I25" s="48">
        <v>3.2250000000000001</v>
      </c>
      <c r="J25" s="49">
        <f>I25*H25</f>
        <v>387</v>
      </c>
      <c r="K25" s="50">
        <f t="shared" si="0"/>
        <v>230.63083333333336</v>
      </c>
    </row>
    <row r="26" spans="1:11" x14ac:dyDescent="0.35">
      <c r="A26" s="43" t="s">
        <v>423</v>
      </c>
      <c r="B26" s="44" t="s">
        <v>424</v>
      </c>
      <c r="C26" s="45">
        <v>24</v>
      </c>
      <c r="D26" s="46">
        <v>7525.68</v>
      </c>
      <c r="E26" s="44" t="s">
        <v>425</v>
      </c>
      <c r="F26" s="44" t="s">
        <v>170</v>
      </c>
      <c r="G26" s="44" t="s">
        <v>693</v>
      </c>
      <c r="H26" s="47">
        <v>120</v>
      </c>
      <c r="I26" s="48">
        <v>3.3824999999999998</v>
      </c>
      <c r="J26" s="49">
        <f>I26*H26</f>
        <v>405.9</v>
      </c>
      <c r="K26" s="50">
        <f t="shared" si="0"/>
        <v>313.57</v>
      </c>
    </row>
    <row r="27" spans="1:11" x14ac:dyDescent="0.35">
      <c r="A27" s="43" t="s">
        <v>479</v>
      </c>
      <c r="B27" s="44" t="s">
        <v>480</v>
      </c>
      <c r="C27" s="45">
        <v>1</v>
      </c>
      <c r="D27" s="46">
        <v>347.56</v>
      </c>
      <c r="E27" s="44" t="s">
        <v>481</v>
      </c>
      <c r="F27" s="44" t="s">
        <v>170</v>
      </c>
      <c r="G27" s="44" t="s">
        <v>693</v>
      </c>
      <c r="H27" s="47">
        <v>120</v>
      </c>
      <c r="I27" s="51" t="s">
        <v>657</v>
      </c>
      <c r="J27" s="51" t="s">
        <v>657</v>
      </c>
      <c r="K27" s="50">
        <f t="shared" si="0"/>
        <v>347.56</v>
      </c>
    </row>
    <row r="28" spans="1:11" x14ac:dyDescent="0.35">
      <c r="A28" s="43" t="s">
        <v>426</v>
      </c>
      <c r="B28" s="44" t="s">
        <v>427</v>
      </c>
      <c r="C28" s="45">
        <v>21</v>
      </c>
      <c r="D28" s="46">
        <v>4114.67</v>
      </c>
      <c r="E28" s="44" t="s">
        <v>428</v>
      </c>
      <c r="F28" s="44" t="s">
        <v>170</v>
      </c>
      <c r="G28" s="44" t="s">
        <v>694</v>
      </c>
      <c r="H28" s="47">
        <v>120</v>
      </c>
      <c r="I28" s="48">
        <v>3.3824999999999998</v>
      </c>
      <c r="J28" s="49">
        <f>I28*H28</f>
        <v>405.9</v>
      </c>
      <c r="K28" s="50">
        <f t="shared" si="0"/>
        <v>195.93666666666667</v>
      </c>
    </row>
    <row r="29" spans="1:11" x14ac:dyDescent="0.35">
      <c r="A29" s="43" t="s">
        <v>167</v>
      </c>
      <c r="B29" s="44" t="s">
        <v>168</v>
      </c>
      <c r="C29" s="45">
        <v>53</v>
      </c>
      <c r="D29" s="46">
        <v>18434.38</v>
      </c>
      <c r="E29" s="44" t="s">
        <v>169</v>
      </c>
      <c r="F29" s="44" t="s">
        <v>170</v>
      </c>
      <c r="G29" s="44" t="s">
        <v>667</v>
      </c>
      <c r="H29" s="47">
        <v>120</v>
      </c>
      <c r="I29" s="48">
        <v>2.6875</v>
      </c>
      <c r="J29" s="49">
        <f>I29*H29</f>
        <v>322.5</v>
      </c>
      <c r="K29" s="50">
        <f t="shared" si="0"/>
        <v>347.81849056603778</v>
      </c>
    </row>
    <row r="30" spans="1:11" x14ac:dyDescent="0.35">
      <c r="A30" s="43" t="s">
        <v>303</v>
      </c>
      <c r="B30" s="44" t="s">
        <v>304</v>
      </c>
      <c r="C30" s="45">
        <v>2</v>
      </c>
      <c r="D30" s="46">
        <v>18</v>
      </c>
      <c r="E30" s="44" t="s">
        <v>305</v>
      </c>
      <c r="F30" s="44" t="s">
        <v>170</v>
      </c>
      <c r="G30" s="44" t="s">
        <v>697</v>
      </c>
      <c r="H30" s="47">
        <v>5</v>
      </c>
      <c r="I30" s="51" t="s">
        <v>657</v>
      </c>
      <c r="J30" s="51" t="s">
        <v>657</v>
      </c>
      <c r="K30" s="50">
        <f t="shared" si="0"/>
        <v>9</v>
      </c>
    </row>
    <row r="31" spans="1:11" x14ac:dyDescent="0.35">
      <c r="A31" s="43" t="s">
        <v>115</v>
      </c>
      <c r="B31" s="44" t="s">
        <v>116</v>
      </c>
      <c r="C31" s="45">
        <v>3578</v>
      </c>
      <c r="D31" s="46">
        <v>1585.27</v>
      </c>
      <c r="E31" s="44" t="s">
        <v>117</v>
      </c>
      <c r="F31" s="44" t="s">
        <v>118</v>
      </c>
      <c r="G31" s="44" t="s">
        <v>686</v>
      </c>
      <c r="H31" s="47">
        <v>1</v>
      </c>
      <c r="I31" s="48">
        <v>858.45</v>
      </c>
      <c r="J31" s="49">
        <f>I31*H31</f>
        <v>858.45</v>
      </c>
      <c r="K31" s="50">
        <f t="shared" si="0"/>
        <v>0.443060368921185</v>
      </c>
    </row>
    <row r="32" spans="1:11" x14ac:dyDescent="0.35">
      <c r="A32" s="43" t="s">
        <v>186</v>
      </c>
      <c r="B32" s="44" t="s">
        <v>187</v>
      </c>
      <c r="C32" s="45">
        <v>2407</v>
      </c>
      <c r="D32" s="46">
        <v>39268.370000000003</v>
      </c>
      <c r="E32" s="44" t="s">
        <v>188</v>
      </c>
      <c r="F32" s="44" t="s">
        <v>189</v>
      </c>
      <c r="G32" s="44" t="s">
        <v>695</v>
      </c>
      <c r="H32" s="47">
        <v>5</v>
      </c>
      <c r="I32" s="51" t="s">
        <v>657</v>
      </c>
      <c r="J32" s="51" t="s">
        <v>657</v>
      </c>
      <c r="K32" s="50">
        <f t="shared" si="0"/>
        <v>16.314237640216039</v>
      </c>
    </row>
    <row r="33" spans="1:11" x14ac:dyDescent="0.35">
      <c r="A33" s="43" t="s">
        <v>549</v>
      </c>
      <c r="B33" s="44" t="s">
        <v>188</v>
      </c>
      <c r="C33" s="45">
        <v>326</v>
      </c>
      <c r="D33" s="46">
        <v>5707.27</v>
      </c>
      <c r="E33" s="44" t="s">
        <v>188</v>
      </c>
      <c r="F33" s="44" t="s">
        <v>189</v>
      </c>
      <c r="G33" s="44" t="s">
        <v>695</v>
      </c>
      <c r="H33" s="47">
        <v>5</v>
      </c>
      <c r="I33" s="51" t="s">
        <v>657</v>
      </c>
      <c r="J33" s="51" t="s">
        <v>657</v>
      </c>
      <c r="K33" s="50">
        <f t="shared" si="0"/>
        <v>17.506963190184049</v>
      </c>
    </row>
    <row r="34" spans="1:11" x14ac:dyDescent="0.35">
      <c r="A34" s="43" t="s">
        <v>338</v>
      </c>
      <c r="B34" s="44" t="s">
        <v>339</v>
      </c>
      <c r="C34" s="45">
        <v>1</v>
      </c>
      <c r="D34" s="46">
        <v>13.74</v>
      </c>
      <c r="E34" s="44" t="s">
        <v>340</v>
      </c>
      <c r="F34" s="44" t="s">
        <v>5</v>
      </c>
      <c r="G34" s="44" t="s">
        <v>701</v>
      </c>
      <c r="H34" s="47">
        <v>5</v>
      </c>
      <c r="I34" s="51" t="s">
        <v>657</v>
      </c>
      <c r="J34" s="51" t="s">
        <v>657</v>
      </c>
      <c r="K34" s="50">
        <f t="shared" ref="K34:K65" si="1">D34/C34</f>
        <v>13.74</v>
      </c>
    </row>
    <row r="35" spans="1:11" x14ac:dyDescent="0.35">
      <c r="A35" s="43" t="s">
        <v>142</v>
      </c>
      <c r="B35" s="44" t="s">
        <v>143</v>
      </c>
      <c r="C35" s="45">
        <v>3</v>
      </c>
      <c r="D35" s="46">
        <v>17.11</v>
      </c>
      <c r="E35" s="44" t="s">
        <v>144</v>
      </c>
      <c r="F35" s="44" t="s">
        <v>5</v>
      </c>
      <c r="G35" s="44" t="s">
        <v>669</v>
      </c>
      <c r="H35" s="47">
        <v>85</v>
      </c>
      <c r="I35" s="51" t="s">
        <v>657</v>
      </c>
      <c r="J35" s="51" t="s">
        <v>657</v>
      </c>
      <c r="K35" s="50">
        <f t="shared" si="1"/>
        <v>5.7033333333333331</v>
      </c>
    </row>
    <row r="36" spans="1:11" x14ac:dyDescent="0.35">
      <c r="A36" s="43" t="s">
        <v>229</v>
      </c>
      <c r="B36" s="44" t="s">
        <v>230</v>
      </c>
      <c r="C36" s="45">
        <v>6</v>
      </c>
      <c r="D36" s="46">
        <v>64.819999999999993</v>
      </c>
      <c r="E36" s="44" t="s">
        <v>231</v>
      </c>
      <c r="F36" s="44" t="s">
        <v>5</v>
      </c>
      <c r="G36" s="44" t="s">
        <v>669</v>
      </c>
      <c r="H36" s="47">
        <v>73</v>
      </c>
      <c r="I36" s="48">
        <v>6.6979999999999998E-2</v>
      </c>
      <c r="J36" s="49">
        <f>I36*H36</f>
        <v>4.8895400000000002</v>
      </c>
      <c r="K36" s="50">
        <f t="shared" si="1"/>
        <v>10.803333333333333</v>
      </c>
    </row>
    <row r="37" spans="1:11" x14ac:dyDescent="0.35">
      <c r="A37" s="43" t="s">
        <v>235</v>
      </c>
      <c r="B37" s="44" t="s">
        <v>236</v>
      </c>
      <c r="C37" s="45">
        <v>5</v>
      </c>
      <c r="D37" s="46">
        <v>30.06</v>
      </c>
      <c r="E37" s="44" t="s">
        <v>237</v>
      </c>
      <c r="F37" s="44" t="s">
        <v>5</v>
      </c>
      <c r="G37" s="44" t="s">
        <v>669</v>
      </c>
      <c r="H37" s="47">
        <v>118</v>
      </c>
      <c r="I37" s="48">
        <v>4.2369999999999998E-2</v>
      </c>
      <c r="J37" s="49">
        <f>I37*H37</f>
        <v>4.9996599999999995</v>
      </c>
      <c r="K37" s="50">
        <f t="shared" si="1"/>
        <v>6.0119999999999996</v>
      </c>
    </row>
    <row r="38" spans="1:11" x14ac:dyDescent="0.35">
      <c r="A38" s="43" t="s">
        <v>2</v>
      </c>
      <c r="B38" s="44" t="s">
        <v>3</v>
      </c>
      <c r="C38" s="45">
        <v>6</v>
      </c>
      <c r="D38" s="46">
        <v>42.53</v>
      </c>
      <c r="E38" s="44" t="s">
        <v>4</v>
      </c>
      <c r="F38" s="44" t="s">
        <v>5</v>
      </c>
      <c r="G38" s="44" t="s">
        <v>663</v>
      </c>
      <c r="H38" s="47">
        <v>226.8</v>
      </c>
      <c r="I38" s="48">
        <v>1.472E-2</v>
      </c>
      <c r="J38" s="49">
        <f>I38*H38</f>
        <v>3.3384960000000001</v>
      </c>
      <c r="K38" s="50">
        <f t="shared" si="1"/>
        <v>7.0883333333333338</v>
      </c>
    </row>
    <row r="39" spans="1:11" x14ac:dyDescent="0.35">
      <c r="A39" s="43" t="s">
        <v>6</v>
      </c>
      <c r="B39" s="44" t="s">
        <v>3</v>
      </c>
      <c r="C39" s="45">
        <v>1</v>
      </c>
      <c r="D39" s="46">
        <v>6.18</v>
      </c>
      <c r="E39" s="44" t="s">
        <v>4</v>
      </c>
      <c r="F39" s="44" t="s">
        <v>5</v>
      </c>
      <c r="G39" s="44" t="s">
        <v>663</v>
      </c>
      <c r="H39" s="47">
        <v>99.2</v>
      </c>
      <c r="I39" s="48">
        <v>3.8379999999999997E-2</v>
      </c>
      <c r="J39" s="49">
        <f>I39*H39</f>
        <v>3.807296</v>
      </c>
      <c r="K39" s="50">
        <f t="shared" si="1"/>
        <v>6.18</v>
      </c>
    </row>
    <row r="40" spans="1:11" x14ac:dyDescent="0.35">
      <c r="A40" s="43" t="s">
        <v>29</v>
      </c>
      <c r="B40" s="44" t="s">
        <v>30</v>
      </c>
      <c r="C40" s="45">
        <v>4</v>
      </c>
      <c r="D40" s="46">
        <v>14.52</v>
      </c>
      <c r="E40" s="44" t="s">
        <v>30</v>
      </c>
      <c r="F40" s="44" t="s">
        <v>5</v>
      </c>
      <c r="G40" s="44" t="s">
        <v>663</v>
      </c>
      <c r="H40" s="47">
        <v>2270</v>
      </c>
      <c r="I40" s="51" t="s">
        <v>657</v>
      </c>
      <c r="J40" s="51" t="s">
        <v>657</v>
      </c>
      <c r="K40" s="50">
        <f t="shared" si="1"/>
        <v>3.63</v>
      </c>
    </row>
    <row r="41" spans="1:11" x14ac:dyDescent="0.35">
      <c r="A41" s="43" t="s">
        <v>31</v>
      </c>
      <c r="B41" s="44" t="s">
        <v>30</v>
      </c>
      <c r="C41" s="45">
        <v>11</v>
      </c>
      <c r="D41" s="46">
        <v>73.790000000000006</v>
      </c>
      <c r="E41" s="44" t="s">
        <v>30</v>
      </c>
      <c r="F41" s="44" t="s">
        <v>5</v>
      </c>
      <c r="G41" s="44" t="s">
        <v>663</v>
      </c>
      <c r="H41" s="47">
        <v>240</v>
      </c>
      <c r="I41" s="51" t="s">
        <v>657</v>
      </c>
      <c r="J41" s="51" t="s">
        <v>657</v>
      </c>
      <c r="K41" s="50">
        <f t="shared" si="1"/>
        <v>6.7081818181818189</v>
      </c>
    </row>
    <row r="42" spans="1:11" x14ac:dyDescent="0.35">
      <c r="A42" s="43" t="s">
        <v>32</v>
      </c>
      <c r="B42" s="44" t="s">
        <v>30</v>
      </c>
      <c r="C42" s="45">
        <v>1</v>
      </c>
      <c r="D42" s="46">
        <v>7.26</v>
      </c>
      <c r="E42" s="44" t="s">
        <v>30</v>
      </c>
      <c r="F42" s="44" t="s">
        <v>5</v>
      </c>
      <c r="G42" s="44" t="s">
        <v>663</v>
      </c>
      <c r="H42" s="47">
        <v>454</v>
      </c>
      <c r="I42" s="51" t="s">
        <v>657</v>
      </c>
      <c r="J42" s="51" t="s">
        <v>657</v>
      </c>
      <c r="K42" s="50">
        <f t="shared" si="1"/>
        <v>7.26</v>
      </c>
    </row>
    <row r="43" spans="1:11" x14ac:dyDescent="0.35">
      <c r="A43" s="43" t="s">
        <v>33</v>
      </c>
      <c r="B43" s="44" t="s">
        <v>30</v>
      </c>
      <c r="C43" s="45">
        <v>4</v>
      </c>
      <c r="D43" s="46">
        <v>26.12</v>
      </c>
      <c r="E43" s="44" t="s">
        <v>30</v>
      </c>
      <c r="F43" s="44" t="s">
        <v>5</v>
      </c>
      <c r="G43" s="44" t="s">
        <v>663</v>
      </c>
      <c r="H43" s="47">
        <v>908</v>
      </c>
      <c r="I43" s="51" t="s">
        <v>657</v>
      </c>
      <c r="J43" s="51" t="s">
        <v>657</v>
      </c>
      <c r="K43" s="50">
        <f t="shared" si="1"/>
        <v>6.53</v>
      </c>
    </row>
    <row r="44" spans="1:11" x14ac:dyDescent="0.35">
      <c r="A44" s="43" t="s">
        <v>59</v>
      </c>
      <c r="B44" s="44" t="s">
        <v>60</v>
      </c>
      <c r="C44" s="45">
        <v>3</v>
      </c>
      <c r="D44" s="46">
        <v>11.03</v>
      </c>
      <c r="E44" s="44" t="s">
        <v>61</v>
      </c>
      <c r="F44" s="44" t="s">
        <v>5</v>
      </c>
      <c r="G44" s="44" t="s">
        <v>663</v>
      </c>
      <c r="H44" s="47">
        <v>226.8</v>
      </c>
      <c r="I44" s="48">
        <v>1.908E-2</v>
      </c>
      <c r="J44" s="49">
        <f>I44*H44</f>
        <v>4.3273440000000001</v>
      </c>
      <c r="K44" s="50">
        <f t="shared" si="1"/>
        <v>3.6766666666666663</v>
      </c>
    </row>
    <row r="45" spans="1:11" x14ac:dyDescent="0.35">
      <c r="A45" s="43" t="s">
        <v>127</v>
      </c>
      <c r="B45" s="44" t="s">
        <v>128</v>
      </c>
      <c r="C45" s="45">
        <v>1</v>
      </c>
      <c r="D45" s="46">
        <v>7.5</v>
      </c>
      <c r="E45" s="44" t="s">
        <v>129</v>
      </c>
      <c r="F45" s="44" t="s">
        <v>5</v>
      </c>
      <c r="G45" s="44" t="s">
        <v>663</v>
      </c>
      <c r="H45" s="47">
        <v>226.8</v>
      </c>
      <c r="I45" s="51" t="s">
        <v>657</v>
      </c>
      <c r="J45" s="51" t="s">
        <v>657</v>
      </c>
      <c r="K45" s="50">
        <f t="shared" si="1"/>
        <v>7.5</v>
      </c>
    </row>
    <row r="46" spans="1:11" x14ac:dyDescent="0.35">
      <c r="A46" s="43" t="s">
        <v>145</v>
      </c>
      <c r="B46" s="44" t="s">
        <v>4</v>
      </c>
      <c r="C46" s="45">
        <v>1</v>
      </c>
      <c r="D46" s="46">
        <v>7.27</v>
      </c>
      <c r="E46" s="44" t="s">
        <v>4</v>
      </c>
      <c r="F46" s="44" t="s">
        <v>5</v>
      </c>
      <c r="G46" s="44" t="s">
        <v>663</v>
      </c>
      <c r="H46" s="47">
        <v>105</v>
      </c>
      <c r="I46" s="48">
        <v>3.1899999999999998E-2</v>
      </c>
      <c r="J46" s="49">
        <f>I46*H46</f>
        <v>3.3494999999999999</v>
      </c>
      <c r="K46" s="50">
        <f t="shared" si="1"/>
        <v>7.27</v>
      </c>
    </row>
    <row r="47" spans="1:11" x14ac:dyDescent="0.35">
      <c r="A47" s="43" t="s">
        <v>146</v>
      </c>
      <c r="B47" s="44" t="s">
        <v>147</v>
      </c>
      <c r="C47" s="45">
        <v>4</v>
      </c>
      <c r="D47" s="46">
        <v>29.08</v>
      </c>
      <c r="E47" s="44" t="s">
        <v>30</v>
      </c>
      <c r="F47" s="44" t="s">
        <v>5</v>
      </c>
      <c r="G47" s="44" t="s">
        <v>663</v>
      </c>
      <c r="H47" s="47">
        <v>105</v>
      </c>
      <c r="I47" s="51" t="s">
        <v>657</v>
      </c>
      <c r="J47" s="51" t="s">
        <v>657</v>
      </c>
      <c r="K47" s="50">
        <f t="shared" si="1"/>
        <v>7.27</v>
      </c>
    </row>
    <row r="48" spans="1:11" x14ac:dyDescent="0.35">
      <c r="A48" s="43" t="s">
        <v>148</v>
      </c>
      <c r="B48" s="44" t="s">
        <v>4</v>
      </c>
      <c r="C48" s="45">
        <v>2</v>
      </c>
      <c r="D48" s="46">
        <v>12.36</v>
      </c>
      <c r="E48" s="44" t="s">
        <v>4</v>
      </c>
      <c r="F48" s="44" t="s">
        <v>5</v>
      </c>
      <c r="G48" s="44" t="s">
        <v>663</v>
      </c>
      <c r="H48" s="47">
        <v>226.8</v>
      </c>
      <c r="I48" s="48">
        <v>2.5659999999999999E-2</v>
      </c>
      <c r="J48" s="49">
        <f>I48*H48</f>
        <v>5.8196880000000002</v>
      </c>
      <c r="K48" s="50">
        <f t="shared" si="1"/>
        <v>6.18</v>
      </c>
    </row>
    <row r="49" spans="1:11" x14ac:dyDescent="0.35">
      <c r="A49" s="43" t="s">
        <v>590</v>
      </c>
      <c r="B49" s="44" t="s">
        <v>128</v>
      </c>
      <c r="C49" s="45">
        <v>1</v>
      </c>
      <c r="D49" s="46">
        <v>3.9</v>
      </c>
      <c r="E49" s="44" t="s">
        <v>129</v>
      </c>
      <c r="F49" s="44" t="s">
        <v>5</v>
      </c>
      <c r="G49" s="44" t="s">
        <v>663</v>
      </c>
      <c r="H49" s="47">
        <v>226.8</v>
      </c>
      <c r="I49" s="48">
        <v>1.098E-2</v>
      </c>
      <c r="J49" s="49">
        <f>I49*H49</f>
        <v>2.4902640000000003</v>
      </c>
      <c r="K49" s="50">
        <f t="shared" si="1"/>
        <v>3.9</v>
      </c>
    </row>
    <row r="50" spans="1:11" x14ac:dyDescent="0.35">
      <c r="A50" s="43" t="s">
        <v>232</v>
      </c>
      <c r="B50" s="44" t="s">
        <v>233</v>
      </c>
      <c r="C50" s="45">
        <v>2</v>
      </c>
      <c r="D50" s="46">
        <v>5.81</v>
      </c>
      <c r="E50" s="44" t="s">
        <v>234</v>
      </c>
      <c r="F50" s="44" t="s">
        <v>5</v>
      </c>
      <c r="G50" s="44" t="s">
        <v>670</v>
      </c>
      <c r="H50" s="47">
        <v>70.8</v>
      </c>
      <c r="I50" s="48">
        <v>6.2570000000000001E-2</v>
      </c>
      <c r="J50" s="49">
        <f>I50*H50</f>
        <v>4.4299559999999998</v>
      </c>
      <c r="K50" s="50">
        <f t="shared" si="1"/>
        <v>2.9049999999999998</v>
      </c>
    </row>
    <row r="51" spans="1:11" x14ac:dyDescent="0.35">
      <c r="A51" s="43" t="s">
        <v>638</v>
      </c>
      <c r="B51" s="44" t="s">
        <v>639</v>
      </c>
      <c r="C51" s="45">
        <v>28</v>
      </c>
      <c r="D51" s="46">
        <v>199.85</v>
      </c>
      <c r="E51" s="44" t="s">
        <v>640</v>
      </c>
      <c r="F51" s="44" t="s">
        <v>5</v>
      </c>
      <c r="G51" s="44" t="s">
        <v>670</v>
      </c>
      <c r="H51" s="47">
        <v>57</v>
      </c>
      <c r="I51" s="48">
        <v>5.7709999999999997E-2</v>
      </c>
      <c r="J51" s="49">
        <f>I51*H51</f>
        <v>3.2894699999999997</v>
      </c>
      <c r="K51" s="50">
        <f t="shared" si="1"/>
        <v>7.1375000000000002</v>
      </c>
    </row>
    <row r="52" spans="1:11" x14ac:dyDescent="0.35">
      <c r="A52" s="43" t="s">
        <v>369</v>
      </c>
      <c r="B52" s="44" t="s">
        <v>370</v>
      </c>
      <c r="C52" s="45">
        <v>1</v>
      </c>
      <c r="D52" s="46">
        <v>5.97</v>
      </c>
      <c r="E52" s="44" t="s">
        <v>371</v>
      </c>
      <c r="F52" s="44" t="s">
        <v>5</v>
      </c>
      <c r="G52" s="44" t="s">
        <v>702</v>
      </c>
      <c r="H52" s="47">
        <v>120</v>
      </c>
      <c r="I52" s="51" t="s">
        <v>657</v>
      </c>
      <c r="J52" s="51" t="s">
        <v>657</v>
      </c>
      <c r="K52" s="50">
        <f t="shared" si="1"/>
        <v>5.97</v>
      </c>
    </row>
    <row r="53" spans="1:11" x14ac:dyDescent="0.35">
      <c r="A53" s="43" t="s">
        <v>174</v>
      </c>
      <c r="B53" s="44" t="s">
        <v>175</v>
      </c>
      <c r="C53" s="45">
        <v>24</v>
      </c>
      <c r="D53" s="46">
        <v>176.23</v>
      </c>
      <c r="E53" s="44" t="s">
        <v>176</v>
      </c>
      <c r="F53" s="44" t="s">
        <v>5</v>
      </c>
      <c r="G53" s="44" t="s">
        <v>685</v>
      </c>
      <c r="H53" s="47">
        <v>120</v>
      </c>
      <c r="I53" s="51" t="s">
        <v>657</v>
      </c>
      <c r="J53" s="51" t="s">
        <v>657</v>
      </c>
      <c r="K53" s="50">
        <f t="shared" si="1"/>
        <v>7.3429166666666665</v>
      </c>
    </row>
    <row r="54" spans="1:11" x14ac:dyDescent="0.35">
      <c r="A54" s="43" t="s">
        <v>374</v>
      </c>
      <c r="B54" s="44" t="s">
        <v>175</v>
      </c>
      <c r="C54" s="45">
        <v>8</v>
      </c>
      <c r="D54" s="46">
        <v>46.28</v>
      </c>
      <c r="E54" s="44" t="s">
        <v>176</v>
      </c>
      <c r="F54" s="44" t="s">
        <v>5</v>
      </c>
      <c r="G54" s="44" t="s">
        <v>685</v>
      </c>
      <c r="H54" s="47">
        <v>120</v>
      </c>
      <c r="I54" s="51" t="s">
        <v>657</v>
      </c>
      <c r="J54" s="51" t="s">
        <v>657</v>
      </c>
      <c r="K54" s="50">
        <f t="shared" si="1"/>
        <v>5.7850000000000001</v>
      </c>
    </row>
    <row r="55" spans="1:11" x14ac:dyDescent="0.35">
      <c r="A55" s="43" t="s">
        <v>419</v>
      </c>
      <c r="B55" s="44" t="s">
        <v>420</v>
      </c>
      <c r="C55" s="45">
        <v>203</v>
      </c>
      <c r="D55" s="46">
        <v>69476.84</v>
      </c>
      <c r="E55" s="44" t="s">
        <v>421</v>
      </c>
      <c r="F55" s="44" t="s">
        <v>5</v>
      </c>
      <c r="G55" s="44" t="s">
        <v>662</v>
      </c>
      <c r="H55" s="47">
        <v>120</v>
      </c>
      <c r="I55" s="48">
        <v>2.8610799999999998</v>
      </c>
      <c r="J55" s="49">
        <f>I55*H55</f>
        <v>343.32959999999997</v>
      </c>
      <c r="K55" s="50">
        <f t="shared" si="1"/>
        <v>342.25044334975365</v>
      </c>
    </row>
    <row r="56" spans="1:11" x14ac:dyDescent="0.35">
      <c r="A56" s="43" t="s">
        <v>506</v>
      </c>
      <c r="B56" s="44" t="s">
        <v>507</v>
      </c>
      <c r="C56" s="45">
        <v>654</v>
      </c>
      <c r="D56" s="46">
        <v>7771.57</v>
      </c>
      <c r="E56" s="44" t="s">
        <v>508</v>
      </c>
      <c r="F56" s="44" t="s">
        <v>5</v>
      </c>
      <c r="G56" s="44" t="s">
        <v>662</v>
      </c>
      <c r="H56" s="47">
        <v>89</v>
      </c>
      <c r="I56" s="51" t="s">
        <v>657</v>
      </c>
      <c r="J56" s="51" t="s">
        <v>657</v>
      </c>
      <c r="K56" s="50">
        <f t="shared" si="1"/>
        <v>11.883134556574923</v>
      </c>
    </row>
    <row r="57" spans="1:11" x14ac:dyDescent="0.35">
      <c r="A57" s="43" t="s">
        <v>509</v>
      </c>
      <c r="B57" s="44" t="s">
        <v>507</v>
      </c>
      <c r="C57" s="45">
        <v>59</v>
      </c>
      <c r="D57" s="46">
        <v>663.3</v>
      </c>
      <c r="E57" s="44" t="s">
        <v>508</v>
      </c>
      <c r="F57" s="44" t="s">
        <v>5</v>
      </c>
      <c r="G57" s="44" t="s">
        <v>662</v>
      </c>
      <c r="H57" s="47">
        <v>118</v>
      </c>
      <c r="I57" s="51" t="s">
        <v>657</v>
      </c>
      <c r="J57" s="51" t="s">
        <v>657</v>
      </c>
      <c r="K57" s="50">
        <f t="shared" si="1"/>
        <v>11.242372881355932</v>
      </c>
    </row>
    <row r="58" spans="1:11" x14ac:dyDescent="0.35">
      <c r="A58" s="43" t="s">
        <v>510</v>
      </c>
      <c r="B58" s="44" t="s">
        <v>507</v>
      </c>
      <c r="C58" s="45">
        <v>33</v>
      </c>
      <c r="D58" s="46">
        <v>240.47</v>
      </c>
      <c r="E58" s="44" t="s">
        <v>508</v>
      </c>
      <c r="F58" s="44" t="s">
        <v>5</v>
      </c>
      <c r="G58" s="44" t="s">
        <v>662</v>
      </c>
      <c r="H58" s="47">
        <v>118</v>
      </c>
      <c r="I58" s="51" t="s">
        <v>657</v>
      </c>
      <c r="J58" s="51" t="s">
        <v>657</v>
      </c>
      <c r="K58" s="50">
        <f t="shared" si="1"/>
        <v>7.2869696969696971</v>
      </c>
    </row>
    <row r="59" spans="1:11" x14ac:dyDescent="0.35">
      <c r="A59" s="43" t="s">
        <v>111</v>
      </c>
      <c r="B59" s="44" t="s">
        <v>112</v>
      </c>
      <c r="C59" s="45">
        <v>27</v>
      </c>
      <c r="D59" s="46">
        <v>648.19000000000005</v>
      </c>
      <c r="E59" s="44" t="s">
        <v>113</v>
      </c>
      <c r="F59" s="44" t="s">
        <v>5</v>
      </c>
      <c r="G59" s="44" t="s">
        <v>664</v>
      </c>
      <c r="H59" s="47">
        <v>5</v>
      </c>
      <c r="I59" s="48">
        <v>0.75800000000000001</v>
      </c>
      <c r="J59" s="49">
        <f>I59*H59</f>
        <v>3.79</v>
      </c>
      <c r="K59" s="50">
        <f t="shared" si="1"/>
        <v>24.007037037037041</v>
      </c>
    </row>
    <row r="60" spans="1:11" x14ac:dyDescent="0.35">
      <c r="A60" s="43" t="s">
        <v>210</v>
      </c>
      <c r="B60" s="44" t="s">
        <v>211</v>
      </c>
      <c r="C60" s="45">
        <v>1</v>
      </c>
      <c r="D60" s="46">
        <v>8.14</v>
      </c>
      <c r="E60" s="44" t="s">
        <v>212</v>
      </c>
      <c r="F60" s="44" t="s">
        <v>5</v>
      </c>
      <c r="G60" s="44" t="s">
        <v>664</v>
      </c>
      <c r="H60" s="47">
        <v>6</v>
      </c>
      <c r="I60" s="48">
        <v>0.81499999999999995</v>
      </c>
      <c r="J60" s="49">
        <f>I60*H60</f>
        <v>4.8899999999999997</v>
      </c>
      <c r="K60" s="50">
        <f t="shared" si="1"/>
        <v>8.14</v>
      </c>
    </row>
    <row r="61" spans="1:11" x14ac:dyDescent="0.35">
      <c r="A61" s="43" t="s">
        <v>213</v>
      </c>
      <c r="B61" s="44" t="s">
        <v>214</v>
      </c>
      <c r="C61" s="45">
        <v>101</v>
      </c>
      <c r="D61" s="46">
        <v>3770.7</v>
      </c>
      <c r="E61" s="44" t="s">
        <v>215</v>
      </c>
      <c r="F61" s="44" t="s">
        <v>5</v>
      </c>
      <c r="G61" s="44" t="s">
        <v>664</v>
      </c>
      <c r="H61" s="47">
        <v>5</v>
      </c>
      <c r="I61" s="48">
        <v>0.88600000000000001</v>
      </c>
      <c r="J61" s="49">
        <f>I61*H61</f>
        <v>4.43</v>
      </c>
      <c r="K61" s="50">
        <f t="shared" si="1"/>
        <v>37.33366336633663</v>
      </c>
    </row>
    <row r="62" spans="1:11" x14ac:dyDescent="0.35">
      <c r="A62" s="43" t="s">
        <v>216</v>
      </c>
      <c r="B62" s="44" t="s">
        <v>211</v>
      </c>
      <c r="C62" s="45">
        <v>27</v>
      </c>
      <c r="D62" s="46">
        <v>1502.23</v>
      </c>
      <c r="E62" s="44" t="s">
        <v>217</v>
      </c>
      <c r="F62" s="44" t="s">
        <v>5</v>
      </c>
      <c r="G62" s="44" t="s">
        <v>664</v>
      </c>
      <c r="H62" s="47">
        <v>5</v>
      </c>
      <c r="I62" s="48">
        <v>0.97799999999999998</v>
      </c>
      <c r="J62" s="49">
        <f>I62*H62</f>
        <v>4.8899999999999997</v>
      </c>
      <c r="K62" s="50">
        <f t="shared" si="1"/>
        <v>55.638148148148147</v>
      </c>
    </row>
    <row r="63" spans="1:11" x14ac:dyDescent="0.35">
      <c r="A63" s="43" t="s">
        <v>218</v>
      </c>
      <c r="B63" s="44" t="s">
        <v>211</v>
      </c>
      <c r="C63" s="45">
        <v>24</v>
      </c>
      <c r="D63" s="46">
        <v>1276.8499999999999</v>
      </c>
      <c r="E63" s="44" t="s">
        <v>215</v>
      </c>
      <c r="F63" s="44" t="s">
        <v>5</v>
      </c>
      <c r="G63" s="44" t="s">
        <v>664</v>
      </c>
      <c r="H63" s="47">
        <v>3</v>
      </c>
      <c r="I63" s="48">
        <v>1.63</v>
      </c>
      <c r="J63" s="49">
        <f>I63*H63</f>
        <v>4.8899999999999997</v>
      </c>
      <c r="K63" s="50">
        <f t="shared" si="1"/>
        <v>53.202083333333327</v>
      </c>
    </row>
    <row r="64" spans="1:11" x14ac:dyDescent="0.35">
      <c r="A64" s="43" t="s">
        <v>511</v>
      </c>
      <c r="B64" s="44" t="s">
        <v>512</v>
      </c>
      <c r="C64" s="45">
        <v>1</v>
      </c>
      <c r="D64" s="46">
        <v>7.47</v>
      </c>
      <c r="E64" s="44" t="s">
        <v>513</v>
      </c>
      <c r="F64" s="44" t="s">
        <v>5</v>
      </c>
      <c r="G64" s="44" t="s">
        <v>664</v>
      </c>
      <c r="H64" s="47">
        <v>5</v>
      </c>
      <c r="I64" s="51" t="s">
        <v>657</v>
      </c>
      <c r="J64" s="51" t="s">
        <v>657</v>
      </c>
      <c r="K64" s="50">
        <f t="shared" si="1"/>
        <v>7.47</v>
      </c>
    </row>
    <row r="65" spans="1:11" x14ac:dyDescent="0.35">
      <c r="A65" s="43" t="s">
        <v>520</v>
      </c>
      <c r="B65" s="44" t="s">
        <v>521</v>
      </c>
      <c r="C65" s="45">
        <v>1</v>
      </c>
      <c r="D65" s="46">
        <v>13.03</v>
      </c>
      <c r="E65" s="44" t="s">
        <v>522</v>
      </c>
      <c r="F65" s="44" t="s">
        <v>5</v>
      </c>
      <c r="G65" s="44" t="s">
        <v>677</v>
      </c>
      <c r="H65" s="47">
        <v>113.6</v>
      </c>
      <c r="I65" s="51">
        <v>5.3249999999999999E-2</v>
      </c>
      <c r="J65" s="49">
        <f>I65*H65</f>
        <v>6.0491999999999999</v>
      </c>
      <c r="K65" s="50">
        <f t="shared" si="1"/>
        <v>13.03</v>
      </c>
    </row>
    <row r="66" spans="1:11" x14ac:dyDescent="0.35">
      <c r="A66" s="43" t="s">
        <v>265</v>
      </c>
      <c r="B66" s="44" t="s">
        <v>266</v>
      </c>
      <c r="C66" s="45">
        <v>2</v>
      </c>
      <c r="D66" s="46">
        <v>64.84</v>
      </c>
      <c r="E66" s="44" t="s">
        <v>267</v>
      </c>
      <c r="F66" s="44" t="s">
        <v>5</v>
      </c>
      <c r="G66" s="44" t="s">
        <v>672</v>
      </c>
      <c r="H66" s="47">
        <v>5</v>
      </c>
      <c r="I66" s="48">
        <v>0.97799999999999998</v>
      </c>
      <c r="J66" s="49">
        <f>I66*H66</f>
        <v>4.8899999999999997</v>
      </c>
      <c r="K66" s="50">
        <f t="shared" ref="K66:K97" si="2">D66/C66</f>
        <v>32.42</v>
      </c>
    </row>
    <row r="67" spans="1:11" x14ac:dyDescent="0.35">
      <c r="A67" s="43" t="s">
        <v>272</v>
      </c>
      <c r="B67" s="44" t="s">
        <v>273</v>
      </c>
      <c r="C67" s="45">
        <v>8</v>
      </c>
      <c r="D67" s="46">
        <v>29.42</v>
      </c>
      <c r="E67" s="44" t="s">
        <v>274</v>
      </c>
      <c r="F67" s="44" t="s">
        <v>275</v>
      </c>
      <c r="G67" s="44" t="s">
        <v>669</v>
      </c>
      <c r="H67" s="47">
        <v>85</v>
      </c>
      <c r="I67" s="48">
        <v>4.9880000000000001E-2</v>
      </c>
      <c r="J67" s="49">
        <f>I67*H67</f>
        <v>4.2397999999999998</v>
      </c>
      <c r="K67" s="50">
        <f t="shared" si="2"/>
        <v>3.6775000000000002</v>
      </c>
    </row>
    <row r="68" spans="1:11" x14ac:dyDescent="0.35">
      <c r="A68" s="43" t="s">
        <v>555</v>
      </c>
      <c r="B68" s="44" t="s">
        <v>556</v>
      </c>
      <c r="C68" s="45">
        <v>2</v>
      </c>
      <c r="D68" s="46">
        <v>10.57</v>
      </c>
      <c r="E68" s="44" t="s">
        <v>557</v>
      </c>
      <c r="F68" s="44" t="s">
        <v>275</v>
      </c>
      <c r="G68" s="44" t="s">
        <v>662</v>
      </c>
      <c r="H68" s="47">
        <v>150</v>
      </c>
      <c r="I68" s="48">
        <v>0.13966000000000001</v>
      </c>
      <c r="J68" s="49">
        <f>I68*H68</f>
        <v>20.949000000000002</v>
      </c>
      <c r="K68" s="50">
        <f t="shared" si="2"/>
        <v>5.2850000000000001</v>
      </c>
    </row>
    <row r="69" spans="1:11" x14ac:dyDescent="0.35">
      <c r="A69" s="43" t="s">
        <v>268</v>
      </c>
      <c r="B69" s="44" t="s">
        <v>269</v>
      </c>
      <c r="C69" s="45">
        <v>1</v>
      </c>
      <c r="D69" s="46">
        <v>11.47</v>
      </c>
      <c r="E69" s="44" t="s">
        <v>270</v>
      </c>
      <c r="F69" s="44" t="s">
        <v>271</v>
      </c>
      <c r="G69" s="44" t="s">
        <v>687</v>
      </c>
      <c r="H69" s="47">
        <v>113</v>
      </c>
      <c r="I69" s="48">
        <v>3.7519999999999998E-2</v>
      </c>
      <c r="J69" s="49">
        <f>I69*H69</f>
        <v>4.2397599999999995</v>
      </c>
      <c r="K69" s="50">
        <f t="shared" si="2"/>
        <v>11.47</v>
      </c>
    </row>
    <row r="70" spans="1:11" x14ac:dyDescent="0.35">
      <c r="A70" s="43" t="s">
        <v>453</v>
      </c>
      <c r="B70" s="44" t="s">
        <v>454</v>
      </c>
      <c r="C70" s="45">
        <v>2</v>
      </c>
      <c r="D70" s="46">
        <v>10.54</v>
      </c>
      <c r="E70" s="44" t="s">
        <v>179</v>
      </c>
      <c r="F70" s="44" t="s">
        <v>42</v>
      </c>
      <c r="G70" s="44" t="s">
        <v>657</v>
      </c>
      <c r="H70" s="47">
        <v>18.899999999999999</v>
      </c>
      <c r="I70" s="51" t="s">
        <v>657</v>
      </c>
      <c r="J70" s="51" t="s">
        <v>657</v>
      </c>
      <c r="K70" s="50">
        <f t="shared" si="2"/>
        <v>5.27</v>
      </c>
    </row>
    <row r="71" spans="1:11" x14ac:dyDescent="0.35">
      <c r="A71" s="43" t="s">
        <v>482</v>
      </c>
      <c r="B71" s="44" t="s">
        <v>483</v>
      </c>
      <c r="C71" s="45">
        <v>2</v>
      </c>
      <c r="D71" s="46">
        <v>8.9600000000000009</v>
      </c>
      <c r="E71" s="44" t="s">
        <v>484</v>
      </c>
      <c r="F71" s="44" t="s">
        <v>42</v>
      </c>
      <c r="G71" s="44" t="s">
        <v>660</v>
      </c>
      <c r="H71" s="47">
        <v>113.4</v>
      </c>
      <c r="I71" s="48">
        <v>5.246E-2</v>
      </c>
      <c r="J71" s="49">
        <f>I71*H71</f>
        <v>5.9489640000000001</v>
      </c>
      <c r="K71" s="50">
        <f t="shared" si="2"/>
        <v>4.4800000000000004</v>
      </c>
    </row>
    <row r="72" spans="1:11" x14ac:dyDescent="0.35">
      <c r="A72" s="43" t="s">
        <v>502</v>
      </c>
      <c r="B72" s="44" t="s">
        <v>503</v>
      </c>
      <c r="C72" s="45">
        <v>521</v>
      </c>
      <c r="D72" s="46">
        <v>654.28</v>
      </c>
      <c r="E72" s="44" t="s">
        <v>503</v>
      </c>
      <c r="F72" s="44" t="s">
        <v>42</v>
      </c>
      <c r="G72" s="44" t="s">
        <v>660</v>
      </c>
      <c r="H72" s="47">
        <v>90</v>
      </c>
      <c r="I72" s="51" t="s">
        <v>657</v>
      </c>
      <c r="J72" s="51" t="s">
        <v>657</v>
      </c>
      <c r="K72" s="50">
        <f t="shared" si="2"/>
        <v>1.2558157389635316</v>
      </c>
    </row>
    <row r="73" spans="1:11" x14ac:dyDescent="0.35">
      <c r="A73" s="43" t="s">
        <v>504</v>
      </c>
      <c r="B73" s="44" t="s">
        <v>505</v>
      </c>
      <c r="C73" s="45">
        <v>73</v>
      </c>
      <c r="D73" s="46">
        <v>434.45</v>
      </c>
      <c r="E73" s="44" t="s">
        <v>503</v>
      </c>
      <c r="F73" s="44" t="s">
        <v>42</v>
      </c>
      <c r="G73" s="44" t="s">
        <v>660</v>
      </c>
      <c r="H73" s="47">
        <v>110</v>
      </c>
      <c r="I73" s="51" t="s">
        <v>657</v>
      </c>
      <c r="J73" s="51" t="s">
        <v>657</v>
      </c>
      <c r="K73" s="50">
        <f t="shared" si="2"/>
        <v>5.9513698630136984</v>
      </c>
    </row>
    <row r="74" spans="1:11" x14ac:dyDescent="0.35">
      <c r="A74" s="43" t="s">
        <v>39</v>
      </c>
      <c r="B74" s="44" t="s">
        <v>40</v>
      </c>
      <c r="C74" s="45">
        <v>3</v>
      </c>
      <c r="D74" s="46">
        <v>35.840000000000003</v>
      </c>
      <c r="E74" s="44" t="s">
        <v>41</v>
      </c>
      <c r="F74" s="44" t="s">
        <v>42</v>
      </c>
      <c r="G74" s="44" t="s">
        <v>666</v>
      </c>
      <c r="H74" s="47">
        <v>222</v>
      </c>
      <c r="I74" s="48">
        <v>3.3640000000000003E-2</v>
      </c>
      <c r="J74" s="49">
        <f>I74*H74</f>
        <v>7.4680800000000005</v>
      </c>
      <c r="K74" s="50">
        <f t="shared" si="2"/>
        <v>11.946666666666667</v>
      </c>
    </row>
    <row r="75" spans="1:11" x14ac:dyDescent="0.35">
      <c r="A75" s="43" t="s">
        <v>131</v>
      </c>
      <c r="B75" s="44" t="s">
        <v>132</v>
      </c>
      <c r="C75" s="45">
        <v>69</v>
      </c>
      <c r="D75" s="46">
        <v>350.91</v>
      </c>
      <c r="E75" s="44" t="s">
        <v>133</v>
      </c>
      <c r="F75" s="44" t="s">
        <v>42</v>
      </c>
      <c r="G75" s="44" t="s">
        <v>688</v>
      </c>
      <c r="H75" s="47">
        <v>120</v>
      </c>
      <c r="I75" s="51" t="s">
        <v>657</v>
      </c>
      <c r="J75" s="51" t="s">
        <v>657</v>
      </c>
      <c r="K75" s="50">
        <f t="shared" si="2"/>
        <v>5.0856521739130436</v>
      </c>
    </row>
    <row r="76" spans="1:11" x14ac:dyDescent="0.35">
      <c r="A76" s="43" t="s">
        <v>180</v>
      </c>
      <c r="B76" s="44" t="s">
        <v>181</v>
      </c>
      <c r="C76" s="45">
        <v>46</v>
      </c>
      <c r="D76" s="46">
        <v>380.8</v>
      </c>
      <c r="E76" s="44" t="s">
        <v>179</v>
      </c>
      <c r="F76" s="44" t="s">
        <v>42</v>
      </c>
      <c r="G76" s="44" t="s">
        <v>691</v>
      </c>
      <c r="H76" s="47">
        <v>18</v>
      </c>
      <c r="I76" s="51" t="s">
        <v>657</v>
      </c>
      <c r="J76" s="51" t="s">
        <v>657</v>
      </c>
      <c r="K76" s="50">
        <f t="shared" si="2"/>
        <v>8.2782608695652176</v>
      </c>
    </row>
    <row r="77" spans="1:11" x14ac:dyDescent="0.35">
      <c r="A77" s="43" t="s">
        <v>192</v>
      </c>
      <c r="B77" s="44" t="s">
        <v>193</v>
      </c>
      <c r="C77" s="45">
        <v>134</v>
      </c>
      <c r="D77" s="46">
        <v>907.58</v>
      </c>
      <c r="E77" s="44" t="s">
        <v>194</v>
      </c>
      <c r="F77" s="44" t="s">
        <v>42</v>
      </c>
      <c r="G77" s="44" t="s">
        <v>698</v>
      </c>
      <c r="H77" s="47">
        <v>50</v>
      </c>
      <c r="I77" s="51" t="s">
        <v>657</v>
      </c>
      <c r="J77" s="51" t="s">
        <v>657</v>
      </c>
      <c r="K77" s="50">
        <f t="shared" si="2"/>
        <v>6.7729850746268658</v>
      </c>
    </row>
    <row r="78" spans="1:11" x14ac:dyDescent="0.35">
      <c r="A78" s="43" t="s">
        <v>550</v>
      </c>
      <c r="B78" s="44" t="s">
        <v>194</v>
      </c>
      <c r="C78" s="45">
        <v>12</v>
      </c>
      <c r="D78" s="46">
        <v>83.2</v>
      </c>
      <c r="E78" s="44" t="s">
        <v>194</v>
      </c>
      <c r="F78" s="44" t="s">
        <v>42</v>
      </c>
      <c r="G78" s="44" t="s">
        <v>698</v>
      </c>
      <c r="H78" s="47">
        <v>50</v>
      </c>
      <c r="I78" s="51" t="s">
        <v>657</v>
      </c>
      <c r="J78" s="51" t="s">
        <v>657</v>
      </c>
      <c r="K78" s="50">
        <f t="shared" si="2"/>
        <v>6.9333333333333336</v>
      </c>
    </row>
    <row r="79" spans="1:11" x14ac:dyDescent="0.35">
      <c r="A79" s="43" t="s">
        <v>182</v>
      </c>
      <c r="B79" s="44" t="s">
        <v>183</v>
      </c>
      <c r="C79" s="45">
        <v>5</v>
      </c>
      <c r="D79" s="46">
        <v>21.27</v>
      </c>
      <c r="E79" s="44" t="s">
        <v>179</v>
      </c>
      <c r="F79" s="44" t="s">
        <v>42</v>
      </c>
      <c r="G79" s="44" t="s">
        <v>692</v>
      </c>
      <c r="H79" s="47">
        <v>8</v>
      </c>
      <c r="I79" s="51" t="s">
        <v>657</v>
      </c>
      <c r="J79" s="51" t="s">
        <v>657</v>
      </c>
      <c r="K79" s="50">
        <f t="shared" si="2"/>
        <v>4.2539999999999996</v>
      </c>
    </row>
    <row r="80" spans="1:11" x14ac:dyDescent="0.35">
      <c r="A80" s="43" t="s">
        <v>184</v>
      </c>
      <c r="B80" s="44" t="s">
        <v>183</v>
      </c>
      <c r="C80" s="45">
        <v>16</v>
      </c>
      <c r="D80" s="46">
        <v>101.01</v>
      </c>
      <c r="E80" s="44" t="s">
        <v>179</v>
      </c>
      <c r="F80" s="44" t="s">
        <v>42</v>
      </c>
      <c r="G80" s="44" t="s">
        <v>692</v>
      </c>
      <c r="H80" s="47">
        <v>18</v>
      </c>
      <c r="I80" s="51" t="s">
        <v>657</v>
      </c>
      <c r="J80" s="51" t="s">
        <v>657</v>
      </c>
      <c r="K80" s="50">
        <f t="shared" si="2"/>
        <v>6.3131250000000003</v>
      </c>
    </row>
    <row r="81" spans="1:11" x14ac:dyDescent="0.35">
      <c r="A81" s="43" t="s">
        <v>185</v>
      </c>
      <c r="B81" s="44" t="s">
        <v>183</v>
      </c>
      <c r="C81" s="45">
        <v>603</v>
      </c>
      <c r="D81" s="46">
        <v>5556.49</v>
      </c>
      <c r="E81" s="44" t="s">
        <v>179</v>
      </c>
      <c r="F81" s="44" t="s">
        <v>42</v>
      </c>
      <c r="G81" s="44" t="s">
        <v>692</v>
      </c>
      <c r="H81" s="47">
        <v>50</v>
      </c>
      <c r="I81" s="51" t="s">
        <v>657</v>
      </c>
      <c r="J81" s="51" t="s">
        <v>657</v>
      </c>
      <c r="K81" s="50">
        <f t="shared" si="2"/>
        <v>9.2147429519071302</v>
      </c>
    </row>
    <row r="82" spans="1:11" x14ac:dyDescent="0.35">
      <c r="A82" s="43" t="s">
        <v>262</v>
      </c>
      <c r="B82" s="44" t="s">
        <v>263</v>
      </c>
      <c r="C82" s="45">
        <v>2</v>
      </c>
      <c r="D82" s="46">
        <v>18.559999999999999</v>
      </c>
      <c r="E82" s="44" t="s">
        <v>264</v>
      </c>
      <c r="F82" s="44" t="s">
        <v>42</v>
      </c>
      <c r="G82" s="44" t="s">
        <v>671</v>
      </c>
      <c r="H82" s="47">
        <v>56</v>
      </c>
      <c r="I82" s="48">
        <v>7.9100000000000004E-2</v>
      </c>
      <c r="J82" s="49">
        <f>I82*H82</f>
        <v>4.4296000000000006</v>
      </c>
      <c r="K82" s="50">
        <f t="shared" si="2"/>
        <v>9.2799999999999994</v>
      </c>
    </row>
    <row r="83" spans="1:11" x14ac:dyDescent="0.35">
      <c r="A83" s="43" t="s">
        <v>190</v>
      </c>
      <c r="B83" s="44" t="s">
        <v>191</v>
      </c>
      <c r="C83" s="45">
        <v>67</v>
      </c>
      <c r="D83" s="46">
        <v>1946.88</v>
      </c>
      <c r="E83" s="44" t="s">
        <v>188</v>
      </c>
      <c r="F83" s="44" t="s">
        <v>42</v>
      </c>
      <c r="G83" s="44" t="s">
        <v>703</v>
      </c>
      <c r="H83" s="47">
        <v>4</v>
      </c>
      <c r="I83" s="51" t="s">
        <v>657</v>
      </c>
      <c r="J83" s="51" t="s">
        <v>657</v>
      </c>
      <c r="K83" s="50">
        <f t="shared" si="2"/>
        <v>29.057910447761195</v>
      </c>
    </row>
    <row r="84" spans="1:11" x14ac:dyDescent="0.35">
      <c r="A84" s="43" t="s">
        <v>177</v>
      </c>
      <c r="B84" s="44" t="s">
        <v>178</v>
      </c>
      <c r="C84" s="45">
        <v>2</v>
      </c>
      <c r="D84" s="46">
        <v>5.94</v>
      </c>
      <c r="E84" s="44" t="s">
        <v>179</v>
      </c>
      <c r="F84" s="44" t="s">
        <v>42</v>
      </c>
      <c r="G84" s="44" t="s">
        <v>690</v>
      </c>
      <c r="H84" s="47">
        <v>18</v>
      </c>
      <c r="I84" s="51" t="s">
        <v>657</v>
      </c>
      <c r="J84" s="51" t="s">
        <v>657</v>
      </c>
      <c r="K84" s="50">
        <f t="shared" si="2"/>
        <v>2.97</v>
      </c>
    </row>
    <row r="85" spans="1:11" x14ac:dyDescent="0.35">
      <c r="A85" s="43" t="s">
        <v>195</v>
      </c>
      <c r="B85" s="44" t="s">
        <v>196</v>
      </c>
      <c r="C85" s="45">
        <v>52</v>
      </c>
      <c r="D85" s="46">
        <v>480.4</v>
      </c>
      <c r="E85" s="44" t="s">
        <v>197</v>
      </c>
      <c r="F85" s="44" t="s">
        <v>198</v>
      </c>
      <c r="G85" s="44" t="s">
        <v>692</v>
      </c>
      <c r="H85" s="47">
        <v>113</v>
      </c>
      <c r="I85" s="51" t="s">
        <v>657</v>
      </c>
      <c r="J85" s="51" t="s">
        <v>657</v>
      </c>
      <c r="K85" s="50">
        <f t="shared" si="2"/>
        <v>9.2384615384615376</v>
      </c>
    </row>
    <row r="86" spans="1:11" x14ac:dyDescent="0.35">
      <c r="A86" s="43" t="s">
        <v>107</v>
      </c>
      <c r="B86" s="44" t="s">
        <v>108</v>
      </c>
      <c r="C86" s="45">
        <v>1</v>
      </c>
      <c r="D86" s="46">
        <v>4.1100000000000003</v>
      </c>
      <c r="E86" s="44" t="s">
        <v>109</v>
      </c>
      <c r="F86" s="44" t="s">
        <v>110</v>
      </c>
      <c r="G86" s="44" t="s">
        <v>704</v>
      </c>
      <c r="H86" s="47">
        <v>283</v>
      </c>
      <c r="I86" s="48">
        <v>1.0030000000000001E-2</v>
      </c>
      <c r="J86" s="49">
        <f>I86*H86</f>
        <v>2.8384900000000002</v>
      </c>
      <c r="K86" s="50">
        <f t="shared" si="2"/>
        <v>4.1100000000000003</v>
      </c>
    </row>
    <row r="87" spans="1:11" x14ac:dyDescent="0.35">
      <c r="A87" s="43" t="s">
        <v>238</v>
      </c>
      <c r="B87" s="44" t="s">
        <v>239</v>
      </c>
      <c r="C87" s="45">
        <v>8</v>
      </c>
      <c r="D87" s="46">
        <v>68.72</v>
      </c>
      <c r="E87" s="44" t="s">
        <v>240</v>
      </c>
      <c r="F87" s="44" t="s">
        <v>110</v>
      </c>
      <c r="G87" s="44" t="s">
        <v>704</v>
      </c>
      <c r="H87" s="47">
        <v>113</v>
      </c>
      <c r="I87" s="48">
        <v>2.5219999999999999E-2</v>
      </c>
      <c r="J87" s="49">
        <f>I87*H87</f>
        <v>2.8498600000000001</v>
      </c>
      <c r="K87" s="50">
        <f t="shared" si="2"/>
        <v>8.59</v>
      </c>
    </row>
    <row r="88" spans="1:11" x14ac:dyDescent="0.35">
      <c r="A88" s="43" t="s">
        <v>241</v>
      </c>
      <c r="B88" s="44" t="s">
        <v>239</v>
      </c>
      <c r="C88" s="45">
        <v>3</v>
      </c>
      <c r="D88" s="46">
        <v>25.14</v>
      </c>
      <c r="E88" s="44" t="s">
        <v>240</v>
      </c>
      <c r="F88" s="44" t="s">
        <v>110</v>
      </c>
      <c r="G88" s="44" t="s">
        <v>704</v>
      </c>
      <c r="H88" s="47">
        <v>283</v>
      </c>
      <c r="I88" s="48">
        <v>2.0140000000000002E-2</v>
      </c>
      <c r="J88" s="49">
        <f>I88*H88</f>
        <v>5.6996200000000004</v>
      </c>
      <c r="K88" s="50">
        <f t="shared" si="2"/>
        <v>8.3800000000000008</v>
      </c>
    </row>
    <row r="89" spans="1:11" x14ac:dyDescent="0.35">
      <c r="A89" s="43" t="s">
        <v>414</v>
      </c>
      <c r="B89" s="44" t="s">
        <v>415</v>
      </c>
      <c r="C89" s="45">
        <v>412</v>
      </c>
      <c r="D89" s="46">
        <v>135619.07</v>
      </c>
      <c r="E89" s="44" t="s">
        <v>416</v>
      </c>
      <c r="F89" s="44" t="s">
        <v>417</v>
      </c>
      <c r="G89" s="44" t="s">
        <v>676</v>
      </c>
      <c r="H89" s="47">
        <v>120</v>
      </c>
      <c r="I89" s="48">
        <v>2.8402500000000002</v>
      </c>
      <c r="J89" s="49">
        <f>I89*H89</f>
        <v>340.83000000000004</v>
      </c>
      <c r="K89" s="50">
        <f t="shared" si="2"/>
        <v>329.17250000000001</v>
      </c>
    </row>
    <row r="90" spans="1:11" x14ac:dyDescent="0.35">
      <c r="A90" s="43" t="s">
        <v>26</v>
      </c>
      <c r="B90" s="44" t="s">
        <v>27</v>
      </c>
      <c r="C90" s="45">
        <v>1</v>
      </c>
      <c r="D90" s="46">
        <v>9.57</v>
      </c>
      <c r="E90" s="44" t="s">
        <v>28</v>
      </c>
      <c r="F90" s="44" t="s">
        <v>10</v>
      </c>
      <c r="G90" s="44" t="s">
        <v>657</v>
      </c>
      <c r="H90" s="47">
        <v>114</v>
      </c>
      <c r="I90" s="48">
        <v>2.4469999999999999E-2</v>
      </c>
      <c r="J90" s="49">
        <f>I90*H90</f>
        <v>2.7895799999999999</v>
      </c>
      <c r="K90" s="50">
        <f t="shared" si="2"/>
        <v>9.57</v>
      </c>
    </row>
    <row r="91" spans="1:11" x14ac:dyDescent="0.35">
      <c r="A91" s="43" t="s">
        <v>390</v>
      </c>
      <c r="B91" s="44" t="s">
        <v>391</v>
      </c>
      <c r="C91" s="45">
        <v>1</v>
      </c>
      <c r="D91" s="46">
        <v>6.73</v>
      </c>
      <c r="E91" s="44" t="s">
        <v>392</v>
      </c>
      <c r="F91" s="44" t="s">
        <v>10</v>
      </c>
      <c r="G91" s="44" t="s">
        <v>708</v>
      </c>
      <c r="H91" s="47">
        <v>40</v>
      </c>
      <c r="I91" s="51" t="s">
        <v>657</v>
      </c>
      <c r="J91" s="51" t="s">
        <v>657</v>
      </c>
      <c r="K91" s="50">
        <f t="shared" si="2"/>
        <v>6.73</v>
      </c>
    </row>
    <row r="92" spans="1:11" x14ac:dyDescent="0.35">
      <c r="A92" s="43" t="s">
        <v>320</v>
      </c>
      <c r="B92" s="44" t="s">
        <v>321</v>
      </c>
      <c r="C92" s="45">
        <v>2</v>
      </c>
      <c r="D92" s="46">
        <v>35.28</v>
      </c>
      <c r="E92" s="44" t="s">
        <v>322</v>
      </c>
      <c r="F92" s="44" t="s">
        <v>10</v>
      </c>
      <c r="G92" s="44" t="s">
        <v>707</v>
      </c>
      <c r="H92" s="47">
        <v>4</v>
      </c>
      <c r="I92" s="51" t="s">
        <v>657</v>
      </c>
      <c r="J92" s="51" t="s">
        <v>657</v>
      </c>
      <c r="K92" s="50">
        <f t="shared" si="2"/>
        <v>17.64</v>
      </c>
    </row>
    <row r="93" spans="1:11" x14ac:dyDescent="0.35">
      <c r="A93" s="43" t="s">
        <v>348</v>
      </c>
      <c r="B93" s="44" t="s">
        <v>349</v>
      </c>
      <c r="C93" s="45">
        <v>12</v>
      </c>
      <c r="D93" s="46">
        <v>147.83000000000001</v>
      </c>
      <c r="E93" s="44" t="s">
        <v>350</v>
      </c>
      <c r="F93" s="44" t="s">
        <v>10</v>
      </c>
      <c r="G93" s="44" t="s">
        <v>675</v>
      </c>
      <c r="H93" s="47">
        <v>78</v>
      </c>
      <c r="I93" s="48">
        <v>7.1660000000000001E-2</v>
      </c>
      <c r="J93" s="49">
        <f>I93*H93</f>
        <v>5.58948</v>
      </c>
      <c r="K93" s="50">
        <f t="shared" si="2"/>
        <v>12.319166666666668</v>
      </c>
    </row>
    <row r="94" spans="1:11" x14ac:dyDescent="0.35">
      <c r="A94" s="43" t="s">
        <v>308</v>
      </c>
      <c r="B94" s="44" t="s">
        <v>309</v>
      </c>
      <c r="C94" s="45">
        <v>51</v>
      </c>
      <c r="D94" s="46">
        <v>254.97</v>
      </c>
      <c r="E94" s="44" t="s">
        <v>310</v>
      </c>
      <c r="F94" s="44" t="s">
        <v>10</v>
      </c>
      <c r="G94" s="44" t="s">
        <v>673</v>
      </c>
      <c r="H94" s="47">
        <v>60</v>
      </c>
      <c r="I94" s="48">
        <v>7.1330000000000005E-2</v>
      </c>
      <c r="J94" s="49">
        <f>I94*H94</f>
        <v>4.2797999999999998</v>
      </c>
      <c r="K94" s="50">
        <f t="shared" si="2"/>
        <v>4.999411764705882</v>
      </c>
    </row>
    <row r="95" spans="1:11" x14ac:dyDescent="0.35">
      <c r="A95" s="43" t="s">
        <v>317</v>
      </c>
      <c r="B95" s="44" t="s">
        <v>318</v>
      </c>
      <c r="C95" s="45">
        <v>563</v>
      </c>
      <c r="D95" s="46">
        <v>2764.8</v>
      </c>
      <c r="E95" s="44" t="s">
        <v>319</v>
      </c>
      <c r="F95" s="44" t="s">
        <v>10</v>
      </c>
      <c r="G95" s="44" t="s">
        <v>673</v>
      </c>
      <c r="H95" s="47">
        <v>60</v>
      </c>
      <c r="I95" s="48">
        <v>0.10249999999999999</v>
      </c>
      <c r="J95" s="49">
        <f>I95*H95</f>
        <v>6.1499999999999995</v>
      </c>
      <c r="K95" s="50">
        <f t="shared" si="2"/>
        <v>4.910834813499112</v>
      </c>
    </row>
    <row r="96" spans="1:11" x14ac:dyDescent="0.35">
      <c r="A96" s="43" t="s">
        <v>323</v>
      </c>
      <c r="B96" s="44" t="s">
        <v>318</v>
      </c>
      <c r="C96" s="45">
        <v>200</v>
      </c>
      <c r="D96" s="46">
        <v>6298.25</v>
      </c>
      <c r="E96" s="44" t="s">
        <v>319</v>
      </c>
      <c r="F96" s="44" t="s">
        <v>10</v>
      </c>
      <c r="G96" s="44" t="s">
        <v>673</v>
      </c>
      <c r="H96" s="47">
        <v>6</v>
      </c>
      <c r="I96" s="48">
        <v>0.65166000000000002</v>
      </c>
      <c r="J96" s="49">
        <f>I96*H96</f>
        <v>3.9099599999999999</v>
      </c>
      <c r="K96" s="50">
        <f t="shared" si="2"/>
        <v>31.491250000000001</v>
      </c>
    </row>
    <row r="97" spans="1:11" x14ac:dyDescent="0.35">
      <c r="A97" s="43" t="s">
        <v>7</v>
      </c>
      <c r="B97" s="44" t="s">
        <v>8</v>
      </c>
      <c r="C97" s="45">
        <v>122</v>
      </c>
      <c r="D97" s="46">
        <v>741.33</v>
      </c>
      <c r="E97" s="44" t="s">
        <v>9</v>
      </c>
      <c r="F97" s="44" t="s">
        <v>10</v>
      </c>
      <c r="G97" s="44" t="s">
        <v>678</v>
      </c>
      <c r="H97" s="47">
        <v>113</v>
      </c>
      <c r="I97" s="48">
        <v>2.283E-2</v>
      </c>
      <c r="J97" s="49">
        <f>I97*H97</f>
        <v>2.57979</v>
      </c>
      <c r="K97" s="50">
        <f t="shared" si="2"/>
        <v>6.0764754098360658</v>
      </c>
    </row>
    <row r="98" spans="1:11" x14ac:dyDescent="0.35">
      <c r="A98" s="43" t="s">
        <v>130</v>
      </c>
      <c r="B98" s="44" t="s">
        <v>8</v>
      </c>
      <c r="C98" s="45">
        <v>1</v>
      </c>
      <c r="D98" s="46">
        <v>6.75</v>
      </c>
      <c r="E98" s="44" t="s">
        <v>9</v>
      </c>
      <c r="F98" s="44" t="s">
        <v>10</v>
      </c>
      <c r="G98" s="44" t="s">
        <v>678</v>
      </c>
      <c r="H98" s="47">
        <v>114</v>
      </c>
      <c r="I98" s="51" t="s">
        <v>657</v>
      </c>
      <c r="J98" s="51" t="s">
        <v>657</v>
      </c>
      <c r="K98" s="50">
        <f t="shared" ref="K98:K129" si="3">D98/C98</f>
        <v>6.75</v>
      </c>
    </row>
    <row r="99" spans="1:11" x14ac:dyDescent="0.35">
      <c r="A99" s="43" t="s">
        <v>158</v>
      </c>
      <c r="B99" s="44" t="s">
        <v>159</v>
      </c>
      <c r="C99" s="45">
        <v>1</v>
      </c>
      <c r="D99" s="46">
        <v>5.82</v>
      </c>
      <c r="E99" s="44" t="s">
        <v>106</v>
      </c>
      <c r="F99" s="44" t="s">
        <v>10</v>
      </c>
      <c r="G99" s="44" t="s">
        <v>678</v>
      </c>
      <c r="H99" s="47">
        <v>113</v>
      </c>
      <c r="I99" s="48">
        <v>2.477E-2</v>
      </c>
      <c r="J99" s="49">
        <f>I99*H99</f>
        <v>2.79901</v>
      </c>
      <c r="K99" s="50">
        <f t="shared" si="3"/>
        <v>5.82</v>
      </c>
    </row>
    <row r="100" spans="1:11" x14ac:dyDescent="0.35">
      <c r="A100" s="43" t="s">
        <v>359</v>
      </c>
      <c r="B100" s="44" t="s">
        <v>360</v>
      </c>
      <c r="C100" s="45">
        <v>3</v>
      </c>
      <c r="D100" s="46">
        <v>44.67</v>
      </c>
      <c r="E100" s="44" t="s">
        <v>361</v>
      </c>
      <c r="F100" s="44" t="s">
        <v>10</v>
      </c>
      <c r="G100" s="44" t="s">
        <v>678</v>
      </c>
      <c r="H100" s="47">
        <v>113.3</v>
      </c>
      <c r="I100" s="51" t="s">
        <v>657</v>
      </c>
      <c r="J100" s="51" t="s">
        <v>657</v>
      </c>
      <c r="K100" s="50">
        <f t="shared" si="3"/>
        <v>14.89</v>
      </c>
    </row>
    <row r="101" spans="1:11" x14ac:dyDescent="0.35">
      <c r="A101" s="43" t="s">
        <v>372</v>
      </c>
      <c r="B101" s="44" t="s">
        <v>8</v>
      </c>
      <c r="C101" s="45">
        <v>2</v>
      </c>
      <c r="D101" s="46">
        <v>28.3</v>
      </c>
      <c r="E101" s="44" t="s">
        <v>373</v>
      </c>
      <c r="F101" s="44" t="s">
        <v>10</v>
      </c>
      <c r="G101" s="44" t="s">
        <v>678</v>
      </c>
      <c r="H101" s="47">
        <v>113</v>
      </c>
      <c r="I101" s="51" t="s">
        <v>657</v>
      </c>
      <c r="J101" s="51" t="s">
        <v>657</v>
      </c>
      <c r="K101" s="50">
        <f t="shared" si="3"/>
        <v>14.15</v>
      </c>
    </row>
    <row r="102" spans="1:11" x14ac:dyDescent="0.35">
      <c r="A102" s="43" t="s">
        <v>379</v>
      </c>
      <c r="B102" s="44" t="s">
        <v>8</v>
      </c>
      <c r="C102" s="45">
        <v>6</v>
      </c>
      <c r="D102" s="46">
        <v>31.54</v>
      </c>
      <c r="E102" s="44" t="s">
        <v>380</v>
      </c>
      <c r="F102" s="44" t="s">
        <v>10</v>
      </c>
      <c r="G102" s="44" t="s">
        <v>678</v>
      </c>
      <c r="H102" s="47">
        <v>57</v>
      </c>
      <c r="I102" s="51" t="s">
        <v>657</v>
      </c>
      <c r="J102" s="51" t="s">
        <v>657</v>
      </c>
      <c r="K102" s="50">
        <f t="shared" si="3"/>
        <v>5.2566666666666668</v>
      </c>
    </row>
    <row r="103" spans="1:11" x14ac:dyDescent="0.35">
      <c r="A103" s="43" t="s">
        <v>408</v>
      </c>
      <c r="B103" s="44" t="s">
        <v>409</v>
      </c>
      <c r="C103" s="45">
        <v>2</v>
      </c>
      <c r="D103" s="46">
        <v>13.89</v>
      </c>
      <c r="E103" s="44" t="s">
        <v>410</v>
      </c>
      <c r="F103" s="44" t="s">
        <v>10</v>
      </c>
      <c r="G103" s="44" t="s">
        <v>678</v>
      </c>
      <c r="H103" s="47">
        <v>113</v>
      </c>
      <c r="I103" s="51" t="s">
        <v>657</v>
      </c>
      <c r="J103" s="51" t="s">
        <v>657</v>
      </c>
      <c r="K103" s="50">
        <f t="shared" si="3"/>
        <v>6.9450000000000003</v>
      </c>
    </row>
    <row r="104" spans="1:11" x14ac:dyDescent="0.35">
      <c r="A104" s="43" t="s">
        <v>587</v>
      </c>
      <c r="B104" s="44" t="s">
        <v>588</v>
      </c>
      <c r="C104" s="45">
        <v>1</v>
      </c>
      <c r="D104" s="46">
        <v>6.96</v>
      </c>
      <c r="E104" s="44" t="s">
        <v>9</v>
      </c>
      <c r="F104" s="44" t="s">
        <v>10</v>
      </c>
      <c r="G104" s="44" t="s">
        <v>678</v>
      </c>
      <c r="H104" s="47">
        <v>113</v>
      </c>
      <c r="I104" s="48">
        <v>3.0120000000000001E-2</v>
      </c>
      <c r="J104" s="49">
        <f>I104*H104</f>
        <v>3.4035600000000001</v>
      </c>
      <c r="K104" s="50">
        <f t="shared" si="3"/>
        <v>6.96</v>
      </c>
    </row>
    <row r="105" spans="1:11" x14ac:dyDescent="0.35">
      <c r="A105" s="43" t="s">
        <v>589</v>
      </c>
      <c r="B105" s="44" t="s">
        <v>588</v>
      </c>
      <c r="C105" s="45">
        <v>1</v>
      </c>
      <c r="D105" s="46">
        <v>7.7</v>
      </c>
      <c r="E105" s="44" t="s">
        <v>9</v>
      </c>
      <c r="F105" s="44" t="s">
        <v>10</v>
      </c>
      <c r="G105" s="44" t="s">
        <v>678</v>
      </c>
      <c r="H105" s="47">
        <v>56.7</v>
      </c>
      <c r="I105" s="51" t="s">
        <v>657</v>
      </c>
      <c r="J105" s="51" t="s">
        <v>657</v>
      </c>
      <c r="K105" s="50">
        <f t="shared" si="3"/>
        <v>7.7</v>
      </c>
    </row>
    <row r="106" spans="1:11" x14ac:dyDescent="0.35">
      <c r="A106" s="43" t="s">
        <v>629</v>
      </c>
      <c r="B106" s="44" t="s">
        <v>630</v>
      </c>
      <c r="C106" s="45">
        <v>1</v>
      </c>
      <c r="D106" s="46">
        <v>10.76</v>
      </c>
      <c r="E106" s="44" t="s">
        <v>631</v>
      </c>
      <c r="F106" s="44" t="s">
        <v>10</v>
      </c>
      <c r="G106" s="44" t="s">
        <v>678</v>
      </c>
      <c r="H106" s="47">
        <v>180</v>
      </c>
      <c r="I106" s="48">
        <v>4.3720000000000002E-2</v>
      </c>
      <c r="J106" s="49">
        <f>I106*H106</f>
        <v>7.8696000000000002</v>
      </c>
      <c r="K106" s="50">
        <f t="shared" si="3"/>
        <v>10.76</v>
      </c>
    </row>
    <row r="107" spans="1:11" x14ac:dyDescent="0.35">
      <c r="A107" s="43" t="s">
        <v>632</v>
      </c>
      <c r="B107" s="44" t="s">
        <v>630</v>
      </c>
      <c r="C107" s="45">
        <v>1</v>
      </c>
      <c r="D107" s="46">
        <v>13.68</v>
      </c>
      <c r="E107" s="44" t="s">
        <v>631</v>
      </c>
      <c r="F107" s="44" t="s">
        <v>10</v>
      </c>
      <c r="G107" s="44" t="s">
        <v>678</v>
      </c>
      <c r="H107" s="47">
        <v>57</v>
      </c>
      <c r="I107" s="48">
        <v>7.0000000000000007E-2</v>
      </c>
      <c r="J107" s="49">
        <f>I107*H107</f>
        <v>3.99</v>
      </c>
      <c r="K107" s="50">
        <f t="shared" si="3"/>
        <v>13.68</v>
      </c>
    </row>
    <row r="108" spans="1:11" x14ac:dyDescent="0.35">
      <c r="A108" s="43" t="s">
        <v>636</v>
      </c>
      <c r="B108" s="44" t="s">
        <v>630</v>
      </c>
      <c r="C108" s="45">
        <v>29</v>
      </c>
      <c r="D108" s="46">
        <v>216.43</v>
      </c>
      <c r="E108" s="44" t="s">
        <v>631</v>
      </c>
      <c r="F108" s="44" t="s">
        <v>10</v>
      </c>
      <c r="G108" s="44" t="s">
        <v>678</v>
      </c>
      <c r="H108" s="47">
        <v>57</v>
      </c>
      <c r="I108" s="48">
        <v>7.0000000000000007E-2</v>
      </c>
      <c r="J108" s="49">
        <f>I108*H108</f>
        <v>3.99</v>
      </c>
      <c r="K108" s="50">
        <f t="shared" si="3"/>
        <v>7.463103448275862</v>
      </c>
    </row>
    <row r="109" spans="1:11" x14ac:dyDescent="0.35">
      <c r="A109" s="43" t="s">
        <v>637</v>
      </c>
      <c r="B109" s="44" t="s">
        <v>630</v>
      </c>
      <c r="C109" s="45">
        <v>5</v>
      </c>
      <c r="D109" s="46">
        <v>32.590000000000003</v>
      </c>
      <c r="E109" s="44" t="s">
        <v>631</v>
      </c>
      <c r="F109" s="44" t="s">
        <v>10</v>
      </c>
      <c r="G109" s="44" t="s">
        <v>678</v>
      </c>
      <c r="H109" s="47">
        <v>113</v>
      </c>
      <c r="I109" s="48">
        <v>5.1409999999999997E-2</v>
      </c>
      <c r="J109" s="49">
        <f>I109*H109</f>
        <v>5.8093300000000001</v>
      </c>
      <c r="K109" s="50">
        <f t="shared" si="3"/>
        <v>6.5180000000000007</v>
      </c>
    </row>
    <row r="110" spans="1:11" x14ac:dyDescent="0.35">
      <c r="A110" s="43" t="s">
        <v>199</v>
      </c>
      <c r="B110" s="44" t="s">
        <v>200</v>
      </c>
      <c r="C110" s="45">
        <v>133</v>
      </c>
      <c r="D110" s="46">
        <v>918.22</v>
      </c>
      <c r="E110" s="44" t="s">
        <v>201</v>
      </c>
      <c r="F110" s="44" t="s">
        <v>10</v>
      </c>
      <c r="G110" s="44" t="s">
        <v>705</v>
      </c>
      <c r="H110" s="47">
        <v>57</v>
      </c>
      <c r="I110" s="51" t="s">
        <v>657</v>
      </c>
      <c r="J110" s="51" t="s">
        <v>657</v>
      </c>
      <c r="K110" s="50">
        <f t="shared" si="3"/>
        <v>6.90390977443609</v>
      </c>
    </row>
    <row r="111" spans="1:11" x14ac:dyDescent="0.35">
      <c r="A111" s="43" t="s">
        <v>313</v>
      </c>
      <c r="B111" s="44" t="s">
        <v>314</v>
      </c>
      <c r="C111" s="45">
        <v>68</v>
      </c>
      <c r="D111" s="46">
        <v>334.81</v>
      </c>
      <c r="E111" s="44" t="s">
        <v>315</v>
      </c>
      <c r="F111" s="44" t="s">
        <v>10</v>
      </c>
      <c r="G111" s="44" t="s">
        <v>706</v>
      </c>
      <c r="H111" s="47">
        <v>20</v>
      </c>
      <c r="I111" s="51" t="s">
        <v>657</v>
      </c>
      <c r="J111" s="51" t="s">
        <v>657</v>
      </c>
      <c r="K111" s="50">
        <f t="shared" si="3"/>
        <v>4.9236764705882354</v>
      </c>
    </row>
    <row r="112" spans="1:11" x14ac:dyDescent="0.35">
      <c r="A112" s="43" t="s">
        <v>316</v>
      </c>
      <c r="B112" s="44" t="s">
        <v>314</v>
      </c>
      <c r="C112" s="45">
        <v>31</v>
      </c>
      <c r="D112" s="46">
        <v>146.81</v>
      </c>
      <c r="E112" s="44" t="s">
        <v>315</v>
      </c>
      <c r="F112" s="44" t="s">
        <v>10</v>
      </c>
      <c r="G112" s="44" t="s">
        <v>706</v>
      </c>
      <c r="H112" s="47">
        <v>40</v>
      </c>
      <c r="I112" s="51" t="s">
        <v>657</v>
      </c>
      <c r="J112" s="51" t="s">
        <v>657</v>
      </c>
      <c r="K112" s="50">
        <f t="shared" si="3"/>
        <v>4.7358064516129037</v>
      </c>
    </row>
    <row r="113" spans="1:11" x14ac:dyDescent="0.35">
      <c r="A113" s="43" t="s">
        <v>24</v>
      </c>
      <c r="B113" s="44" t="s">
        <v>23</v>
      </c>
      <c r="C113" s="45">
        <v>14</v>
      </c>
      <c r="D113" s="46">
        <v>61.02</v>
      </c>
      <c r="E113" s="44" t="s">
        <v>17</v>
      </c>
      <c r="F113" s="44" t="s">
        <v>18</v>
      </c>
      <c r="G113" s="44" t="s">
        <v>657</v>
      </c>
      <c r="H113" s="47">
        <v>30</v>
      </c>
      <c r="I113" s="48">
        <v>2.8330000000000001E-2</v>
      </c>
      <c r="J113" s="49">
        <f>I113*H113</f>
        <v>0.84989999999999999</v>
      </c>
      <c r="K113" s="50">
        <f t="shared" si="3"/>
        <v>4.3585714285714285</v>
      </c>
    </row>
    <row r="114" spans="1:11" x14ac:dyDescent="0.35">
      <c r="A114" s="43" t="s">
        <v>84</v>
      </c>
      <c r="B114" s="44" t="s">
        <v>85</v>
      </c>
      <c r="C114" s="45">
        <v>3</v>
      </c>
      <c r="D114" s="46">
        <v>8.5</v>
      </c>
      <c r="E114" s="44" t="s">
        <v>85</v>
      </c>
      <c r="F114" s="44" t="s">
        <v>18</v>
      </c>
      <c r="G114" s="44" t="s">
        <v>657</v>
      </c>
      <c r="H114" s="47">
        <v>90</v>
      </c>
      <c r="I114" s="48">
        <v>2.8000000000000001E-2</v>
      </c>
      <c r="J114" s="49">
        <f>I114*H114</f>
        <v>2.52</v>
      </c>
      <c r="K114" s="50">
        <f t="shared" si="3"/>
        <v>2.8333333333333335</v>
      </c>
    </row>
    <row r="115" spans="1:11" x14ac:dyDescent="0.35">
      <c r="A115" s="43" t="s">
        <v>96</v>
      </c>
      <c r="B115" s="44" t="s">
        <v>97</v>
      </c>
      <c r="C115" s="45">
        <v>3</v>
      </c>
      <c r="D115" s="46">
        <v>19.89</v>
      </c>
      <c r="E115" s="44" t="s">
        <v>97</v>
      </c>
      <c r="F115" s="44" t="s">
        <v>18</v>
      </c>
      <c r="G115" s="44" t="s">
        <v>657</v>
      </c>
      <c r="H115" s="47">
        <v>90</v>
      </c>
      <c r="I115" s="51" t="s">
        <v>657</v>
      </c>
      <c r="J115" s="51" t="s">
        <v>657</v>
      </c>
      <c r="K115" s="50">
        <f t="shared" si="3"/>
        <v>6.63</v>
      </c>
    </row>
    <row r="116" spans="1:11" x14ac:dyDescent="0.35">
      <c r="A116" s="43" t="s">
        <v>98</v>
      </c>
      <c r="B116" s="44" t="s">
        <v>17</v>
      </c>
      <c r="C116" s="45">
        <v>1</v>
      </c>
      <c r="D116" s="46">
        <v>3.52</v>
      </c>
      <c r="E116" s="44" t="s">
        <v>17</v>
      </c>
      <c r="F116" s="44" t="s">
        <v>18</v>
      </c>
      <c r="G116" s="44" t="s">
        <v>657</v>
      </c>
      <c r="H116" s="47">
        <v>30</v>
      </c>
      <c r="I116" s="48">
        <v>2.9000000000000001E-2</v>
      </c>
      <c r="J116" s="49">
        <f>I116*H116</f>
        <v>0.87</v>
      </c>
      <c r="K116" s="50">
        <f t="shared" si="3"/>
        <v>3.52</v>
      </c>
    </row>
    <row r="117" spans="1:11" x14ac:dyDescent="0.35">
      <c r="A117" s="43" t="s">
        <v>99</v>
      </c>
      <c r="B117" s="44" t="s">
        <v>100</v>
      </c>
      <c r="C117" s="45">
        <v>2</v>
      </c>
      <c r="D117" s="46">
        <v>7.16</v>
      </c>
      <c r="E117" s="44" t="s">
        <v>100</v>
      </c>
      <c r="F117" s="44" t="s">
        <v>18</v>
      </c>
      <c r="G117" s="44" t="s">
        <v>657</v>
      </c>
      <c r="H117" s="47">
        <v>60</v>
      </c>
      <c r="I117" s="51" t="s">
        <v>657</v>
      </c>
      <c r="J117" s="51" t="s">
        <v>657</v>
      </c>
      <c r="K117" s="50">
        <f t="shared" si="3"/>
        <v>3.58</v>
      </c>
    </row>
    <row r="118" spans="1:11" x14ac:dyDescent="0.35">
      <c r="A118" s="43" t="s">
        <v>101</v>
      </c>
      <c r="B118" s="44" t="s">
        <v>100</v>
      </c>
      <c r="C118" s="45">
        <v>14</v>
      </c>
      <c r="D118" s="46">
        <v>19.920000000000002</v>
      </c>
      <c r="E118" s="44" t="s">
        <v>100</v>
      </c>
      <c r="F118" s="44" t="s">
        <v>18</v>
      </c>
      <c r="G118" s="44" t="s">
        <v>657</v>
      </c>
      <c r="H118" s="47">
        <v>60</v>
      </c>
      <c r="I118" s="51" t="s">
        <v>657</v>
      </c>
      <c r="J118" s="51" t="s">
        <v>657</v>
      </c>
      <c r="K118" s="50">
        <f t="shared" si="3"/>
        <v>1.422857142857143</v>
      </c>
    </row>
    <row r="119" spans="1:11" x14ac:dyDescent="0.35">
      <c r="A119" s="43" t="s">
        <v>119</v>
      </c>
      <c r="B119" s="44" t="s">
        <v>120</v>
      </c>
      <c r="C119" s="45">
        <v>3</v>
      </c>
      <c r="D119" s="46">
        <v>5.05</v>
      </c>
      <c r="E119" s="44" t="s">
        <v>106</v>
      </c>
      <c r="F119" s="44" t="s">
        <v>18</v>
      </c>
      <c r="G119" s="44" t="s">
        <v>657</v>
      </c>
      <c r="H119" s="47">
        <v>35</v>
      </c>
      <c r="I119" s="51" t="s">
        <v>657</v>
      </c>
      <c r="J119" s="51" t="s">
        <v>657</v>
      </c>
      <c r="K119" s="50">
        <f t="shared" si="3"/>
        <v>1.6833333333333333</v>
      </c>
    </row>
    <row r="120" spans="1:11" x14ac:dyDescent="0.35">
      <c r="A120" s="43" t="s">
        <v>140</v>
      </c>
      <c r="B120" s="44" t="s">
        <v>141</v>
      </c>
      <c r="C120" s="45">
        <v>3</v>
      </c>
      <c r="D120" s="46">
        <v>7.74</v>
      </c>
      <c r="E120" s="44" t="s">
        <v>141</v>
      </c>
      <c r="F120" s="44" t="s">
        <v>18</v>
      </c>
      <c r="G120" s="44" t="s">
        <v>657</v>
      </c>
      <c r="H120" s="47">
        <v>113</v>
      </c>
      <c r="I120" s="51" t="s">
        <v>657</v>
      </c>
      <c r="J120" s="51" t="s">
        <v>657</v>
      </c>
      <c r="K120" s="50">
        <f t="shared" si="3"/>
        <v>2.58</v>
      </c>
    </row>
    <row r="121" spans="1:11" x14ac:dyDescent="0.35">
      <c r="A121" s="43" t="s">
        <v>149</v>
      </c>
      <c r="B121" s="44" t="s">
        <v>17</v>
      </c>
      <c r="C121" s="45">
        <v>64</v>
      </c>
      <c r="D121" s="46">
        <v>180.28</v>
      </c>
      <c r="E121" s="44" t="s">
        <v>17</v>
      </c>
      <c r="F121" s="44" t="s">
        <v>18</v>
      </c>
      <c r="G121" s="44" t="s">
        <v>657</v>
      </c>
      <c r="H121" s="47">
        <v>28.4</v>
      </c>
      <c r="I121" s="48">
        <v>2.7459999999999998E-2</v>
      </c>
      <c r="J121" s="49">
        <f>I121*H121</f>
        <v>0.77986399999999989</v>
      </c>
      <c r="K121" s="50">
        <f t="shared" si="3"/>
        <v>2.816875</v>
      </c>
    </row>
    <row r="122" spans="1:11" x14ac:dyDescent="0.35">
      <c r="A122" s="43" t="s">
        <v>204</v>
      </c>
      <c r="B122" s="44" t="s">
        <v>120</v>
      </c>
      <c r="C122" s="45">
        <v>1</v>
      </c>
      <c r="D122" s="46">
        <v>6.69</v>
      </c>
      <c r="E122" s="44" t="s">
        <v>205</v>
      </c>
      <c r="F122" s="44" t="s">
        <v>18</v>
      </c>
      <c r="G122" s="44" t="s">
        <v>657</v>
      </c>
      <c r="H122" s="47">
        <v>113</v>
      </c>
      <c r="I122" s="51" t="s">
        <v>657</v>
      </c>
      <c r="J122" s="51" t="s">
        <v>657</v>
      </c>
      <c r="K122" s="50">
        <f t="shared" si="3"/>
        <v>6.69</v>
      </c>
    </row>
    <row r="123" spans="1:11" x14ac:dyDescent="0.35">
      <c r="A123" s="43" t="s">
        <v>297</v>
      </c>
      <c r="B123" s="44" t="s">
        <v>298</v>
      </c>
      <c r="C123" s="45">
        <v>1</v>
      </c>
      <c r="D123" s="46">
        <v>6.53</v>
      </c>
      <c r="E123" s="44" t="s">
        <v>17</v>
      </c>
      <c r="F123" s="44" t="s">
        <v>18</v>
      </c>
      <c r="G123" s="44" t="s">
        <v>657</v>
      </c>
      <c r="H123" s="47">
        <v>30</v>
      </c>
      <c r="I123" s="51" t="s">
        <v>657</v>
      </c>
      <c r="J123" s="51" t="s">
        <v>657</v>
      </c>
      <c r="K123" s="50">
        <f t="shared" si="3"/>
        <v>6.53</v>
      </c>
    </row>
    <row r="124" spans="1:11" x14ac:dyDescent="0.35">
      <c r="A124" s="43" t="s">
        <v>604</v>
      </c>
      <c r="B124" s="44" t="s">
        <v>605</v>
      </c>
      <c r="C124" s="45">
        <v>1</v>
      </c>
      <c r="D124" s="46">
        <v>14.99</v>
      </c>
      <c r="E124" s="44" t="s">
        <v>606</v>
      </c>
      <c r="F124" s="44" t="s">
        <v>18</v>
      </c>
      <c r="G124" s="44" t="s">
        <v>679</v>
      </c>
      <c r="H124" s="47">
        <v>85</v>
      </c>
      <c r="I124" s="48">
        <v>3.4000000000000002E-2</v>
      </c>
      <c r="J124" s="49">
        <f>I124*H124</f>
        <v>2.89</v>
      </c>
      <c r="K124" s="50">
        <f t="shared" si="3"/>
        <v>14.99</v>
      </c>
    </row>
    <row r="125" spans="1:11" x14ac:dyDescent="0.35">
      <c r="A125" s="43" t="s">
        <v>447</v>
      </c>
      <c r="B125" s="44" t="s">
        <v>8</v>
      </c>
      <c r="C125" s="45">
        <v>8</v>
      </c>
      <c r="D125" s="46">
        <v>40.5</v>
      </c>
      <c r="E125" s="44" t="s">
        <v>106</v>
      </c>
      <c r="F125" s="44" t="s">
        <v>18</v>
      </c>
      <c r="G125" s="44" t="s">
        <v>699</v>
      </c>
      <c r="H125" s="47">
        <v>85</v>
      </c>
      <c r="I125" s="51" t="s">
        <v>657</v>
      </c>
      <c r="J125" s="51" t="s">
        <v>657</v>
      </c>
      <c r="K125" s="50">
        <f t="shared" si="3"/>
        <v>5.0625</v>
      </c>
    </row>
    <row r="126" spans="1:11" x14ac:dyDescent="0.35">
      <c r="A126" s="43" t="s">
        <v>514</v>
      </c>
      <c r="B126" s="44" t="s">
        <v>120</v>
      </c>
      <c r="C126" s="45">
        <v>26</v>
      </c>
      <c r="D126" s="46">
        <v>125.92</v>
      </c>
      <c r="E126" s="44" t="s">
        <v>410</v>
      </c>
      <c r="F126" s="44" t="s">
        <v>18</v>
      </c>
      <c r="G126" s="44" t="s">
        <v>699</v>
      </c>
      <c r="H126" s="47">
        <v>85</v>
      </c>
      <c r="I126" s="51" t="s">
        <v>657</v>
      </c>
      <c r="J126" s="51" t="s">
        <v>657</v>
      </c>
      <c r="K126" s="50">
        <f t="shared" si="3"/>
        <v>4.8430769230769233</v>
      </c>
    </row>
    <row r="127" spans="1:11" x14ac:dyDescent="0.35">
      <c r="A127" s="43" t="s">
        <v>519</v>
      </c>
      <c r="B127" s="44" t="s">
        <v>120</v>
      </c>
      <c r="C127" s="45">
        <v>2</v>
      </c>
      <c r="D127" s="46">
        <v>14.6</v>
      </c>
      <c r="E127" s="44" t="s">
        <v>106</v>
      </c>
      <c r="F127" s="44" t="s">
        <v>18</v>
      </c>
      <c r="G127" s="44" t="s">
        <v>699</v>
      </c>
      <c r="H127" s="47">
        <v>85</v>
      </c>
      <c r="I127" s="51" t="s">
        <v>657</v>
      </c>
      <c r="J127" s="51" t="s">
        <v>657</v>
      </c>
      <c r="K127" s="50">
        <f t="shared" si="3"/>
        <v>7.3</v>
      </c>
    </row>
    <row r="128" spans="1:11" x14ac:dyDescent="0.35">
      <c r="A128" s="43" t="s">
        <v>633</v>
      </c>
      <c r="B128" s="44" t="s">
        <v>634</v>
      </c>
      <c r="C128" s="45">
        <v>6</v>
      </c>
      <c r="D128" s="46">
        <v>32.6</v>
      </c>
      <c r="E128" s="44" t="s">
        <v>635</v>
      </c>
      <c r="F128" s="44" t="s">
        <v>18</v>
      </c>
      <c r="G128" s="44" t="s">
        <v>699</v>
      </c>
      <c r="H128" s="47">
        <v>57</v>
      </c>
      <c r="I128" s="48">
        <v>5.7709999999999997E-2</v>
      </c>
      <c r="J128" s="49">
        <f>I128*H128</f>
        <v>3.2894699999999997</v>
      </c>
      <c r="K128" s="50">
        <f t="shared" si="3"/>
        <v>5.4333333333333336</v>
      </c>
    </row>
    <row r="129" spans="1:11" x14ac:dyDescent="0.35">
      <c r="A129" s="43" t="s">
        <v>647</v>
      </c>
      <c r="B129" s="44" t="s">
        <v>648</v>
      </c>
      <c r="C129" s="45">
        <v>1</v>
      </c>
      <c r="D129" s="46">
        <v>7.28</v>
      </c>
      <c r="E129" s="44" t="s">
        <v>648</v>
      </c>
      <c r="F129" s="44" t="s">
        <v>18</v>
      </c>
      <c r="G129" s="44" t="s">
        <v>699</v>
      </c>
      <c r="H129" s="47">
        <v>85</v>
      </c>
      <c r="I129" s="48">
        <v>3.4700000000000002E-2</v>
      </c>
      <c r="J129" s="49">
        <f>I129*H129</f>
        <v>2.9495</v>
      </c>
      <c r="K129" s="50">
        <f t="shared" si="3"/>
        <v>7.28</v>
      </c>
    </row>
    <row r="130" spans="1:11" x14ac:dyDescent="0.35">
      <c r="A130" s="43" t="s">
        <v>105</v>
      </c>
      <c r="B130" s="44" t="s">
        <v>106</v>
      </c>
      <c r="C130" s="45">
        <v>3</v>
      </c>
      <c r="D130" s="46">
        <v>7.27</v>
      </c>
      <c r="E130" s="44" t="s">
        <v>106</v>
      </c>
      <c r="F130" s="44" t="s">
        <v>18</v>
      </c>
      <c r="G130" s="44" t="s">
        <v>665</v>
      </c>
      <c r="H130" s="47">
        <v>85</v>
      </c>
      <c r="I130" s="51" t="s">
        <v>657</v>
      </c>
      <c r="J130" s="51" t="s">
        <v>657</v>
      </c>
      <c r="K130" s="50">
        <f t="shared" ref="K130:K152" si="4">D130/C130</f>
        <v>2.4233333333333333</v>
      </c>
    </row>
    <row r="131" spans="1:11" x14ac:dyDescent="0.35">
      <c r="A131" s="43" t="s">
        <v>162</v>
      </c>
      <c r="B131" s="44" t="s">
        <v>163</v>
      </c>
      <c r="C131" s="45">
        <v>1</v>
      </c>
      <c r="D131" s="46">
        <v>6.7</v>
      </c>
      <c r="E131" s="44" t="s">
        <v>164</v>
      </c>
      <c r="F131" s="44" t="s">
        <v>18</v>
      </c>
      <c r="G131" s="44" t="s">
        <v>665</v>
      </c>
      <c r="H131" s="47">
        <v>99.2</v>
      </c>
      <c r="I131" s="48">
        <v>2.7720000000000002E-2</v>
      </c>
      <c r="J131" s="49">
        <f t="shared" ref="J131:J138" si="5">I131*H131</f>
        <v>2.7498240000000003</v>
      </c>
      <c r="K131" s="50">
        <f t="shared" si="4"/>
        <v>6.7</v>
      </c>
    </row>
    <row r="132" spans="1:11" x14ac:dyDescent="0.35">
      <c r="A132" s="43" t="s">
        <v>219</v>
      </c>
      <c r="B132" s="44" t="s">
        <v>220</v>
      </c>
      <c r="C132" s="45">
        <v>17</v>
      </c>
      <c r="D132" s="46">
        <v>109.58</v>
      </c>
      <c r="E132" s="44" t="s">
        <v>221</v>
      </c>
      <c r="F132" s="44" t="s">
        <v>18</v>
      </c>
      <c r="G132" s="44" t="s">
        <v>665</v>
      </c>
      <c r="H132" s="47">
        <v>99.2</v>
      </c>
      <c r="I132" s="48">
        <v>4.929E-2</v>
      </c>
      <c r="J132" s="49">
        <f t="shared" si="5"/>
        <v>4.8895680000000006</v>
      </c>
      <c r="K132" s="50">
        <f t="shared" si="4"/>
        <v>6.445882352941176</v>
      </c>
    </row>
    <row r="133" spans="1:11" x14ac:dyDescent="0.35">
      <c r="A133" s="43" t="s">
        <v>222</v>
      </c>
      <c r="B133" s="44" t="s">
        <v>223</v>
      </c>
      <c r="C133" s="45">
        <v>35</v>
      </c>
      <c r="D133" s="46">
        <v>360.74</v>
      </c>
      <c r="E133" s="44" t="s">
        <v>224</v>
      </c>
      <c r="F133" s="44" t="s">
        <v>18</v>
      </c>
      <c r="G133" s="44" t="s">
        <v>665</v>
      </c>
      <c r="H133" s="47">
        <v>85</v>
      </c>
      <c r="I133" s="48">
        <v>5.2109999999999997E-2</v>
      </c>
      <c r="J133" s="49">
        <f t="shared" si="5"/>
        <v>4.4293499999999995</v>
      </c>
      <c r="K133" s="50">
        <f t="shared" si="4"/>
        <v>10.306857142857144</v>
      </c>
    </row>
    <row r="134" spans="1:11" x14ac:dyDescent="0.35">
      <c r="A134" s="43" t="s">
        <v>225</v>
      </c>
      <c r="B134" s="44" t="s">
        <v>223</v>
      </c>
      <c r="C134" s="45">
        <v>3</v>
      </c>
      <c r="D134" s="46">
        <v>6.3</v>
      </c>
      <c r="E134" s="44" t="s">
        <v>224</v>
      </c>
      <c r="F134" s="44" t="s">
        <v>18</v>
      </c>
      <c r="G134" s="44" t="s">
        <v>665</v>
      </c>
      <c r="H134" s="47">
        <v>35.4</v>
      </c>
      <c r="I134" s="48">
        <v>6.8640000000000007E-2</v>
      </c>
      <c r="J134" s="49">
        <f t="shared" si="5"/>
        <v>2.429856</v>
      </c>
      <c r="K134" s="50">
        <f t="shared" si="4"/>
        <v>2.1</v>
      </c>
    </row>
    <row r="135" spans="1:11" x14ac:dyDescent="0.35">
      <c r="A135" s="43" t="s">
        <v>226</v>
      </c>
      <c r="B135" s="44" t="s">
        <v>227</v>
      </c>
      <c r="C135" s="45">
        <v>3</v>
      </c>
      <c r="D135" s="46">
        <v>28.98</v>
      </c>
      <c r="E135" s="44" t="s">
        <v>224</v>
      </c>
      <c r="F135" s="44" t="s">
        <v>18</v>
      </c>
      <c r="G135" s="44" t="s">
        <v>665</v>
      </c>
      <c r="H135" s="47">
        <v>35.4</v>
      </c>
      <c r="I135" s="48">
        <v>6.8640000000000007E-2</v>
      </c>
      <c r="J135" s="49">
        <f t="shared" si="5"/>
        <v>2.429856</v>
      </c>
      <c r="K135" s="50">
        <f t="shared" si="4"/>
        <v>9.66</v>
      </c>
    </row>
    <row r="136" spans="1:11" x14ac:dyDescent="0.35">
      <c r="A136" s="43" t="s">
        <v>228</v>
      </c>
      <c r="B136" s="44" t="s">
        <v>227</v>
      </c>
      <c r="C136" s="45">
        <v>36</v>
      </c>
      <c r="D136" s="46">
        <v>421.98</v>
      </c>
      <c r="E136" s="44" t="s">
        <v>224</v>
      </c>
      <c r="F136" s="44" t="s">
        <v>18</v>
      </c>
      <c r="G136" s="44" t="s">
        <v>665</v>
      </c>
      <c r="H136" s="47">
        <v>85</v>
      </c>
      <c r="I136" s="48">
        <v>4.811E-2</v>
      </c>
      <c r="J136" s="49">
        <f t="shared" si="5"/>
        <v>4.0893499999999996</v>
      </c>
      <c r="K136" s="50">
        <f t="shared" si="4"/>
        <v>11.721666666666668</v>
      </c>
    </row>
    <row r="137" spans="1:11" x14ac:dyDescent="0.35">
      <c r="A137" s="43" t="s">
        <v>259</v>
      </c>
      <c r="B137" s="44" t="s">
        <v>260</v>
      </c>
      <c r="C137" s="45">
        <v>112</v>
      </c>
      <c r="D137" s="46">
        <v>636.92999999999995</v>
      </c>
      <c r="E137" s="44" t="s">
        <v>261</v>
      </c>
      <c r="F137" s="44" t="s">
        <v>18</v>
      </c>
      <c r="G137" s="44" t="s">
        <v>665</v>
      </c>
      <c r="H137" s="47">
        <v>85</v>
      </c>
      <c r="I137" s="48">
        <v>2.5409999999999999E-2</v>
      </c>
      <c r="J137" s="49">
        <f t="shared" si="5"/>
        <v>2.15985</v>
      </c>
      <c r="K137" s="50">
        <f t="shared" si="4"/>
        <v>5.6868749999999997</v>
      </c>
    </row>
    <row r="138" spans="1:11" x14ac:dyDescent="0.35">
      <c r="A138" s="43" t="s">
        <v>299</v>
      </c>
      <c r="B138" s="44" t="s">
        <v>120</v>
      </c>
      <c r="C138" s="45">
        <v>608</v>
      </c>
      <c r="D138" s="46">
        <v>3172.57</v>
      </c>
      <c r="E138" s="44" t="s">
        <v>106</v>
      </c>
      <c r="F138" s="44" t="s">
        <v>18</v>
      </c>
      <c r="G138" s="44" t="s">
        <v>665</v>
      </c>
      <c r="H138" s="47">
        <v>85</v>
      </c>
      <c r="I138" s="48">
        <v>3.1919999999999997E-2</v>
      </c>
      <c r="J138" s="49">
        <f t="shared" si="5"/>
        <v>2.7131999999999996</v>
      </c>
      <c r="K138" s="50">
        <f t="shared" si="4"/>
        <v>5.2180427631578947</v>
      </c>
    </row>
    <row r="139" spans="1:11" x14ac:dyDescent="0.35">
      <c r="A139" s="43" t="s">
        <v>363</v>
      </c>
      <c r="B139" s="44" t="s">
        <v>364</v>
      </c>
      <c r="C139" s="45">
        <v>2</v>
      </c>
      <c r="D139" s="46">
        <v>11.47</v>
      </c>
      <c r="E139" s="44" t="s">
        <v>365</v>
      </c>
      <c r="F139" s="44" t="s">
        <v>18</v>
      </c>
      <c r="G139" s="44" t="s">
        <v>665</v>
      </c>
      <c r="H139" s="47">
        <v>105</v>
      </c>
      <c r="I139" s="51" t="s">
        <v>657</v>
      </c>
      <c r="J139" s="51" t="s">
        <v>657</v>
      </c>
      <c r="K139" s="50">
        <f t="shared" si="4"/>
        <v>5.7350000000000003</v>
      </c>
    </row>
    <row r="140" spans="1:11" x14ac:dyDescent="0.35">
      <c r="A140" s="43" t="s">
        <v>366</v>
      </c>
      <c r="B140" s="44" t="s">
        <v>367</v>
      </c>
      <c r="C140" s="45">
        <v>1</v>
      </c>
      <c r="D140" s="46">
        <v>4.75</v>
      </c>
      <c r="E140" s="44" t="s">
        <v>368</v>
      </c>
      <c r="F140" s="44" t="s">
        <v>18</v>
      </c>
      <c r="G140" s="44" t="s">
        <v>665</v>
      </c>
      <c r="H140" s="47">
        <v>85</v>
      </c>
      <c r="I140" s="48">
        <v>3.2259999999999997E-2</v>
      </c>
      <c r="J140" s="49">
        <f>I140*H140</f>
        <v>2.7420999999999998</v>
      </c>
      <c r="K140" s="50">
        <f t="shared" si="4"/>
        <v>4.75</v>
      </c>
    </row>
    <row r="141" spans="1:11" x14ac:dyDescent="0.35">
      <c r="A141" s="43" t="s">
        <v>387</v>
      </c>
      <c r="B141" s="44" t="s">
        <v>388</v>
      </c>
      <c r="C141" s="45">
        <v>6</v>
      </c>
      <c r="D141" s="46">
        <v>44.45</v>
      </c>
      <c r="E141" s="44" t="s">
        <v>389</v>
      </c>
      <c r="F141" s="44" t="s">
        <v>18</v>
      </c>
      <c r="G141" s="44" t="s">
        <v>665</v>
      </c>
      <c r="H141" s="47">
        <v>85</v>
      </c>
      <c r="I141" s="51" t="s">
        <v>657</v>
      </c>
      <c r="J141" s="51" t="s">
        <v>657</v>
      </c>
      <c r="K141" s="50">
        <f t="shared" si="4"/>
        <v>7.4083333333333341</v>
      </c>
    </row>
    <row r="142" spans="1:11" x14ac:dyDescent="0.35">
      <c r="A142" s="43" t="s">
        <v>406</v>
      </c>
      <c r="B142" s="44" t="s">
        <v>388</v>
      </c>
      <c r="C142" s="45">
        <v>5</v>
      </c>
      <c r="D142" s="46">
        <v>29.59</v>
      </c>
      <c r="E142" s="44" t="s">
        <v>407</v>
      </c>
      <c r="F142" s="44" t="s">
        <v>18</v>
      </c>
      <c r="G142" s="44" t="s">
        <v>665</v>
      </c>
      <c r="H142" s="47">
        <v>85</v>
      </c>
      <c r="I142" s="51" t="s">
        <v>657</v>
      </c>
      <c r="J142" s="51" t="s">
        <v>657</v>
      </c>
      <c r="K142" s="50">
        <f t="shared" si="4"/>
        <v>5.9180000000000001</v>
      </c>
    </row>
    <row r="143" spans="1:11" x14ac:dyDescent="0.35">
      <c r="A143" s="43" t="s">
        <v>473</v>
      </c>
      <c r="B143" s="44" t="s">
        <v>227</v>
      </c>
      <c r="C143" s="45">
        <v>1</v>
      </c>
      <c r="D143" s="46">
        <v>27.1</v>
      </c>
      <c r="E143" s="44" t="s">
        <v>474</v>
      </c>
      <c r="F143" s="44" t="s">
        <v>18</v>
      </c>
      <c r="G143" s="44" t="s">
        <v>665</v>
      </c>
      <c r="H143" s="47">
        <v>35.4</v>
      </c>
      <c r="I143" s="51" t="s">
        <v>657</v>
      </c>
      <c r="J143" s="51" t="s">
        <v>657</v>
      </c>
      <c r="K143" s="50">
        <f t="shared" si="4"/>
        <v>27.1</v>
      </c>
    </row>
    <row r="144" spans="1:11" x14ac:dyDescent="0.35">
      <c r="A144" s="43" t="s">
        <v>324</v>
      </c>
      <c r="B144" s="44" t="s">
        <v>325</v>
      </c>
      <c r="C144" s="45">
        <v>5</v>
      </c>
      <c r="D144" s="46">
        <v>37.520000000000003</v>
      </c>
      <c r="E144" s="44" t="s">
        <v>326</v>
      </c>
      <c r="F144" s="44" t="s">
        <v>18</v>
      </c>
      <c r="G144" s="44" t="s">
        <v>674</v>
      </c>
      <c r="H144" s="47">
        <v>118</v>
      </c>
      <c r="I144" s="48">
        <v>4.7370000000000002E-2</v>
      </c>
      <c r="J144" s="49">
        <f>I144*H144</f>
        <v>5.5896600000000003</v>
      </c>
      <c r="K144" s="50">
        <f t="shared" si="4"/>
        <v>7.5040000000000004</v>
      </c>
    </row>
    <row r="145" spans="1:11" x14ac:dyDescent="0.35">
      <c r="A145" s="43" t="s">
        <v>327</v>
      </c>
      <c r="B145" s="44" t="s">
        <v>328</v>
      </c>
      <c r="C145" s="45">
        <v>34</v>
      </c>
      <c r="D145" s="46">
        <v>1415.5</v>
      </c>
      <c r="E145" s="44" t="s">
        <v>315</v>
      </c>
      <c r="F145" s="44" t="s">
        <v>18</v>
      </c>
      <c r="G145" s="44" t="s">
        <v>674</v>
      </c>
      <c r="H145" s="47">
        <v>5</v>
      </c>
      <c r="I145" s="51" t="s">
        <v>657</v>
      </c>
      <c r="J145" s="51" t="s">
        <v>657</v>
      </c>
      <c r="K145" s="50">
        <f t="shared" si="4"/>
        <v>41.632352941176471</v>
      </c>
    </row>
    <row r="146" spans="1:11" x14ac:dyDescent="0.35">
      <c r="A146" s="43" t="s">
        <v>329</v>
      </c>
      <c r="B146" s="44" t="s">
        <v>328</v>
      </c>
      <c r="C146" s="45">
        <v>2</v>
      </c>
      <c r="D146" s="46">
        <v>246.46</v>
      </c>
      <c r="E146" s="44" t="s">
        <v>315</v>
      </c>
      <c r="F146" s="44" t="s">
        <v>18</v>
      </c>
      <c r="G146" s="44" t="s">
        <v>674</v>
      </c>
      <c r="H146" s="47">
        <v>1</v>
      </c>
      <c r="I146" s="51" t="s">
        <v>657</v>
      </c>
      <c r="J146" s="51" t="s">
        <v>657</v>
      </c>
      <c r="K146" s="50">
        <f t="shared" si="4"/>
        <v>123.23</v>
      </c>
    </row>
    <row r="147" spans="1:11" x14ac:dyDescent="0.35">
      <c r="A147" s="43" t="s">
        <v>330</v>
      </c>
      <c r="B147" s="44" t="s">
        <v>328</v>
      </c>
      <c r="C147" s="45">
        <v>104</v>
      </c>
      <c r="D147" s="46">
        <v>6085.86</v>
      </c>
      <c r="E147" s="44" t="s">
        <v>315</v>
      </c>
      <c r="F147" s="44" t="s">
        <v>18</v>
      </c>
      <c r="G147" s="44" t="s">
        <v>674</v>
      </c>
      <c r="H147" s="47">
        <v>9</v>
      </c>
      <c r="I147" s="48">
        <v>1.2211099999999999</v>
      </c>
      <c r="J147" s="49">
        <f t="shared" ref="J147:J152" si="6">I147*H147</f>
        <v>10.989989999999999</v>
      </c>
      <c r="K147" s="50">
        <f t="shared" si="4"/>
        <v>58.51788461538461</v>
      </c>
    </row>
    <row r="148" spans="1:11" x14ac:dyDescent="0.35">
      <c r="A148" s="43" t="s">
        <v>331</v>
      </c>
      <c r="B148" s="44" t="s">
        <v>332</v>
      </c>
      <c r="C148" s="45">
        <v>3</v>
      </c>
      <c r="D148" s="46">
        <v>49.42</v>
      </c>
      <c r="E148" s="44" t="s">
        <v>315</v>
      </c>
      <c r="F148" s="44" t="s">
        <v>18</v>
      </c>
      <c r="G148" s="44" t="s">
        <v>674</v>
      </c>
      <c r="H148" s="47">
        <v>5</v>
      </c>
      <c r="I148" s="48">
        <v>0.86</v>
      </c>
      <c r="J148" s="49">
        <f t="shared" si="6"/>
        <v>4.3</v>
      </c>
      <c r="K148" s="50">
        <f t="shared" si="4"/>
        <v>16.473333333333333</v>
      </c>
    </row>
    <row r="149" spans="1:11" x14ac:dyDescent="0.35">
      <c r="A149" s="43" t="s">
        <v>641</v>
      </c>
      <c r="B149" s="44" t="s">
        <v>642</v>
      </c>
      <c r="C149" s="45">
        <v>33</v>
      </c>
      <c r="D149" s="46">
        <v>11045.96</v>
      </c>
      <c r="E149" s="44" t="s">
        <v>643</v>
      </c>
      <c r="F149" s="44" t="s">
        <v>18</v>
      </c>
      <c r="G149" s="44" t="s">
        <v>680</v>
      </c>
      <c r="H149" s="47">
        <v>113</v>
      </c>
      <c r="I149" s="48">
        <v>2.72194</v>
      </c>
      <c r="J149" s="49">
        <f t="shared" si="6"/>
        <v>307.57922000000002</v>
      </c>
      <c r="K149" s="50">
        <f t="shared" si="4"/>
        <v>334.72606060606057</v>
      </c>
    </row>
    <row r="150" spans="1:11" x14ac:dyDescent="0.35">
      <c r="A150" s="43" t="s">
        <v>469</v>
      </c>
      <c r="B150" s="44" t="s">
        <v>470</v>
      </c>
      <c r="C150" s="45">
        <v>100</v>
      </c>
      <c r="D150" s="46">
        <v>591.72</v>
      </c>
      <c r="E150" s="44" t="s">
        <v>100</v>
      </c>
      <c r="F150" s="44" t="s">
        <v>18</v>
      </c>
      <c r="G150" s="44" t="s">
        <v>700</v>
      </c>
      <c r="H150" s="47">
        <v>28</v>
      </c>
      <c r="I150" s="48">
        <v>4.9279999999999997E-2</v>
      </c>
      <c r="J150" s="49">
        <f t="shared" si="6"/>
        <v>1.37984</v>
      </c>
      <c r="K150" s="50">
        <f t="shared" si="4"/>
        <v>5.9172000000000002</v>
      </c>
    </row>
    <row r="151" spans="1:11" x14ac:dyDescent="0.35">
      <c r="A151" s="43" t="s">
        <v>471</v>
      </c>
      <c r="B151" s="44" t="s">
        <v>470</v>
      </c>
      <c r="C151" s="45">
        <v>1</v>
      </c>
      <c r="D151" s="46">
        <v>2.4900000000000002</v>
      </c>
      <c r="E151" s="44" t="s">
        <v>472</v>
      </c>
      <c r="F151" s="44" t="s">
        <v>18</v>
      </c>
      <c r="G151" s="44" t="s">
        <v>700</v>
      </c>
      <c r="H151" s="47">
        <v>410</v>
      </c>
      <c r="I151" s="48">
        <v>1.865E-2</v>
      </c>
      <c r="J151" s="49">
        <f t="shared" si="6"/>
        <v>7.6464999999999996</v>
      </c>
      <c r="K151" s="50">
        <f t="shared" si="4"/>
        <v>2.4900000000000002</v>
      </c>
    </row>
    <row r="152" spans="1:11" x14ac:dyDescent="0.35">
      <c r="A152" s="52" t="s">
        <v>15</v>
      </c>
      <c r="B152" s="53" t="s">
        <v>16</v>
      </c>
      <c r="C152" s="54">
        <v>309</v>
      </c>
      <c r="D152" s="55">
        <v>1481.92</v>
      </c>
      <c r="E152" s="53" t="s">
        <v>17</v>
      </c>
      <c r="F152" s="53" t="s">
        <v>18</v>
      </c>
      <c r="G152" s="53" t="s">
        <v>657</v>
      </c>
      <c r="H152" s="56">
        <v>30</v>
      </c>
      <c r="I152" s="57">
        <v>2.1659999999999999E-2</v>
      </c>
      <c r="J152" s="58">
        <f t="shared" si="6"/>
        <v>0.64979999999999993</v>
      </c>
      <c r="K152" s="59">
        <f t="shared" si="4"/>
        <v>4.7958576051779938</v>
      </c>
    </row>
    <row r="153" spans="1:11" x14ac:dyDescent="0.35">
      <c r="A153" s="1"/>
      <c r="C153" s="1"/>
      <c r="D153" s="1"/>
      <c r="H153" s="1"/>
      <c r="I153" s="1"/>
      <c r="J153" s="1"/>
      <c r="K153" s="1"/>
    </row>
    <row r="154" spans="1:11" ht="10.5" customHeight="1" x14ac:dyDescent="0.35">
      <c r="A154" s="1"/>
      <c r="C154" s="1"/>
      <c r="D154" s="1"/>
      <c r="H154" s="1"/>
      <c r="I154" s="1"/>
      <c r="J154" s="1"/>
      <c r="K154" s="1"/>
    </row>
  </sheetData>
  <sheetProtection sheet="1" objects="1" scenarios="1" selectLockedCells="1" sort="0" autoFilter="0"/>
  <printOptions horizontalCentered="1"/>
  <pageMargins left="0.25" right="0.25" top="0.75" bottom="0.75" header="0.3" footer="0.3"/>
  <pageSetup scale="50" fitToHeight="0" orientation="landscape" horizontalDpi="1200" verticalDpi="1200" r:id="rId1"/>
  <headerFooter>
    <oddHeader>&amp;CIrritants and Counter-Irritants
DRAFT - For Discussion</oddHeader>
    <oddFooter>&amp;RPage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view="pageLayout" zoomScale="85" zoomScaleNormal="100" zoomScalePageLayoutView="85" workbookViewId="0"/>
  </sheetViews>
  <sheetFormatPr defaultColWidth="9" defaultRowHeight="14.5" x14ac:dyDescent="0.35"/>
  <cols>
    <col min="1" max="1" width="11.81640625" bestFit="1" customWidth="1"/>
    <col min="2" max="2" width="25.81640625" bestFit="1" customWidth="1"/>
    <col min="3" max="3" width="16.81640625" bestFit="1" customWidth="1"/>
    <col min="4" max="4" width="13.7265625" bestFit="1" customWidth="1"/>
    <col min="5" max="5" width="31.7265625" bestFit="1" customWidth="1"/>
    <col min="6" max="6" width="21.08984375" bestFit="1" customWidth="1"/>
    <col min="7" max="7" width="22.6328125" bestFit="1" customWidth="1"/>
    <col min="8" max="8" width="17.08984375" bestFit="1" customWidth="1"/>
    <col min="9" max="9" width="14.7265625" bestFit="1" customWidth="1"/>
    <col min="10" max="10" width="14.26953125" bestFit="1" customWidth="1"/>
    <col min="11" max="11" width="21.81640625" bestFit="1" customWidth="1"/>
  </cols>
  <sheetData>
    <row r="1" spans="1:11" s="28" customFormat="1" x14ac:dyDescent="0.35">
      <c r="A1" s="34" t="s">
        <v>649</v>
      </c>
      <c r="B1" s="29" t="s">
        <v>650</v>
      </c>
      <c r="C1" s="30" t="s">
        <v>651</v>
      </c>
      <c r="D1" s="31" t="s">
        <v>653</v>
      </c>
      <c r="E1" s="29" t="s">
        <v>0</v>
      </c>
      <c r="F1" s="29" t="s">
        <v>1</v>
      </c>
      <c r="G1" s="29" t="s">
        <v>658</v>
      </c>
      <c r="H1" s="32" t="s">
        <v>654</v>
      </c>
      <c r="I1" s="33" t="s">
        <v>652</v>
      </c>
      <c r="J1" s="31" t="s">
        <v>655</v>
      </c>
      <c r="K1" s="35" t="s">
        <v>656</v>
      </c>
    </row>
    <row r="2" spans="1:11" s="1" customFormat="1" x14ac:dyDescent="0.35">
      <c r="A2" s="2" t="s">
        <v>34</v>
      </c>
      <c r="B2" s="2" t="s">
        <v>35</v>
      </c>
      <c r="C2" s="7">
        <v>179</v>
      </c>
      <c r="D2" s="3">
        <v>1639.49</v>
      </c>
      <c r="E2" s="2" t="s">
        <v>36</v>
      </c>
      <c r="F2" s="2" t="s">
        <v>37</v>
      </c>
      <c r="G2" s="2" t="s">
        <v>661</v>
      </c>
      <c r="H2" s="5">
        <v>100</v>
      </c>
      <c r="I2" s="10">
        <v>5.092E-2</v>
      </c>
      <c r="J2" s="9">
        <f>I2*H2</f>
        <v>5.0919999999999996</v>
      </c>
      <c r="K2" s="25">
        <f t="shared" ref="K2:K10" si="0">D2/C2</f>
        <v>9.1591620111731853</v>
      </c>
    </row>
    <row r="3" spans="1:11" s="1" customFormat="1" x14ac:dyDescent="0.35">
      <c r="A3" s="2" t="s">
        <v>38</v>
      </c>
      <c r="B3" s="2" t="s">
        <v>35</v>
      </c>
      <c r="C3" s="7">
        <v>4</v>
      </c>
      <c r="D3" s="3">
        <v>58.38</v>
      </c>
      <c r="E3" s="2" t="s">
        <v>36</v>
      </c>
      <c r="F3" s="2" t="s">
        <v>37</v>
      </c>
      <c r="G3" s="2" t="s">
        <v>661</v>
      </c>
      <c r="H3" s="5">
        <v>226.8</v>
      </c>
      <c r="I3" s="10">
        <v>4.666E-2</v>
      </c>
      <c r="J3" s="9">
        <f>I3*H3</f>
        <v>10.582488</v>
      </c>
      <c r="K3" s="25">
        <f t="shared" si="0"/>
        <v>14.595000000000001</v>
      </c>
    </row>
    <row r="4" spans="1:11" s="1" customFormat="1" x14ac:dyDescent="0.35">
      <c r="A4" s="2" t="s">
        <v>102</v>
      </c>
      <c r="B4" s="2" t="s">
        <v>103</v>
      </c>
      <c r="C4" s="7">
        <v>42</v>
      </c>
      <c r="D4" s="3">
        <v>261.17</v>
      </c>
      <c r="E4" s="2" t="s">
        <v>104</v>
      </c>
      <c r="F4" s="2" t="s">
        <v>37</v>
      </c>
      <c r="G4" s="2" t="s">
        <v>661</v>
      </c>
      <c r="H4" s="5">
        <v>90</v>
      </c>
      <c r="I4" s="10">
        <v>1.4999999999999999E-2</v>
      </c>
      <c r="J4" s="9">
        <f>I4*H4</f>
        <v>1.3499999999999999</v>
      </c>
      <c r="K4" s="25">
        <f t="shared" si="0"/>
        <v>6.2183333333333337</v>
      </c>
    </row>
    <row r="5" spans="1:11" s="1" customFormat="1" x14ac:dyDescent="0.35">
      <c r="A5" s="2" t="s">
        <v>122</v>
      </c>
      <c r="B5" s="2" t="s">
        <v>123</v>
      </c>
      <c r="C5" s="7">
        <v>1</v>
      </c>
      <c r="D5" s="3">
        <v>10.9</v>
      </c>
      <c r="E5" s="2" t="s">
        <v>124</v>
      </c>
      <c r="F5" s="2" t="s">
        <v>37</v>
      </c>
      <c r="G5" s="2" t="s">
        <v>661</v>
      </c>
      <c r="H5" s="5">
        <v>85</v>
      </c>
      <c r="I5" s="12" t="s">
        <v>657</v>
      </c>
      <c r="J5" s="12" t="s">
        <v>657</v>
      </c>
      <c r="K5" s="25">
        <f t="shared" si="0"/>
        <v>10.9</v>
      </c>
    </row>
    <row r="6" spans="1:11" s="1" customFormat="1" x14ac:dyDescent="0.35">
      <c r="A6" s="2" t="s">
        <v>160</v>
      </c>
      <c r="B6" s="2" t="s">
        <v>161</v>
      </c>
      <c r="C6" s="7">
        <v>10</v>
      </c>
      <c r="D6" s="3">
        <v>70.06</v>
      </c>
      <c r="E6" s="2" t="s">
        <v>104</v>
      </c>
      <c r="F6" s="2" t="s">
        <v>37</v>
      </c>
      <c r="G6" s="2" t="s">
        <v>661</v>
      </c>
      <c r="H6" s="5">
        <v>85</v>
      </c>
      <c r="I6" s="10">
        <v>2.9860000000000001E-2</v>
      </c>
      <c r="J6" s="9">
        <f>I6*H6</f>
        <v>2.5381</v>
      </c>
      <c r="K6" s="25">
        <f t="shared" si="0"/>
        <v>7.0060000000000002</v>
      </c>
    </row>
    <row r="7" spans="1:11" s="1" customFormat="1" x14ac:dyDescent="0.35">
      <c r="A7" s="2" t="s">
        <v>242</v>
      </c>
      <c r="B7" s="2" t="s">
        <v>243</v>
      </c>
      <c r="C7" s="7">
        <v>4</v>
      </c>
      <c r="D7" s="3">
        <v>53.67</v>
      </c>
      <c r="E7" s="2" t="s">
        <v>244</v>
      </c>
      <c r="F7" s="2" t="s">
        <v>37</v>
      </c>
      <c r="G7" s="2" t="s">
        <v>661</v>
      </c>
      <c r="H7" s="5">
        <v>85</v>
      </c>
      <c r="I7" s="10">
        <v>5.2109999999999997E-2</v>
      </c>
      <c r="J7" s="9">
        <f>I7*H7</f>
        <v>4.4293499999999995</v>
      </c>
      <c r="K7" s="25">
        <f t="shared" si="0"/>
        <v>13.4175</v>
      </c>
    </row>
    <row r="8" spans="1:11" s="1" customFormat="1" x14ac:dyDescent="0.35">
      <c r="A8" s="2" t="s">
        <v>283</v>
      </c>
      <c r="B8" s="2" t="s">
        <v>284</v>
      </c>
      <c r="C8" s="7">
        <v>138</v>
      </c>
      <c r="D8" s="3">
        <v>1256.1099999999999</v>
      </c>
      <c r="E8" s="2" t="s">
        <v>285</v>
      </c>
      <c r="F8" s="2" t="s">
        <v>37</v>
      </c>
      <c r="G8" s="2" t="s">
        <v>661</v>
      </c>
      <c r="H8" s="5">
        <v>85</v>
      </c>
      <c r="I8" s="10">
        <v>4.2349999999999999E-2</v>
      </c>
      <c r="J8" s="9">
        <f>I8*H8</f>
        <v>3.5997499999999998</v>
      </c>
      <c r="K8" s="25">
        <f t="shared" si="0"/>
        <v>9.1022463768115927</v>
      </c>
    </row>
    <row r="9" spans="1:11" s="1" customFormat="1" x14ac:dyDescent="0.35">
      <c r="A9" s="2" t="s">
        <v>300</v>
      </c>
      <c r="B9" s="2" t="s">
        <v>301</v>
      </c>
      <c r="C9" s="7">
        <v>10</v>
      </c>
      <c r="D9" s="3">
        <v>73.92</v>
      </c>
      <c r="E9" s="2" t="s">
        <v>302</v>
      </c>
      <c r="F9" s="2" t="s">
        <v>37</v>
      </c>
      <c r="G9" s="2" t="s">
        <v>661</v>
      </c>
      <c r="H9" s="5">
        <v>85</v>
      </c>
      <c r="I9" s="10">
        <v>2.8400000000000002E-2</v>
      </c>
      <c r="J9" s="9">
        <f>I9*H9</f>
        <v>2.4140000000000001</v>
      </c>
      <c r="K9" s="25">
        <f t="shared" si="0"/>
        <v>7.3920000000000003</v>
      </c>
    </row>
    <row r="10" spans="1:11" s="1" customFormat="1" x14ac:dyDescent="0.35">
      <c r="A10" s="15" t="s">
        <v>356</v>
      </c>
      <c r="B10" s="15" t="s">
        <v>357</v>
      </c>
      <c r="C10" s="16">
        <v>1</v>
      </c>
      <c r="D10" s="17">
        <v>3.23</v>
      </c>
      <c r="E10" s="15" t="s">
        <v>358</v>
      </c>
      <c r="F10" s="15" t="s">
        <v>37</v>
      </c>
      <c r="G10" s="15" t="s">
        <v>661</v>
      </c>
      <c r="H10" s="18">
        <v>85</v>
      </c>
      <c r="I10" s="19" t="s">
        <v>657</v>
      </c>
      <c r="J10" s="19" t="s">
        <v>657</v>
      </c>
      <c r="K10" s="26">
        <f t="shared" si="0"/>
        <v>3.23</v>
      </c>
    </row>
  </sheetData>
  <sheetProtection sheet="1" objects="1" scenarios="1" selectLockedCells="1" sort="0" autoFilter="0"/>
  <printOptions horizontalCentered="1"/>
  <pageMargins left="0.25" right="0.25" top="0.75" bottom="0.75" header="0.3" footer="0.3"/>
  <pageSetup scale="64" fitToHeight="0" orientation="landscape" horizontalDpi="1200" verticalDpi="1200" r:id="rId1"/>
  <headerFooter>
    <oddHeader>&amp;CTrolamine Salicylate
DRAFT - For Discussion</oddHeader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view="pageLayout" zoomScaleNormal="115" workbookViewId="0">
      <selection activeCell="E12" sqref="E12"/>
    </sheetView>
  </sheetViews>
  <sheetFormatPr defaultRowHeight="14.5" x14ac:dyDescent="0.35"/>
  <cols>
    <col min="1" max="1" width="12.1796875" bestFit="1" customWidth="1"/>
    <col min="2" max="2" width="25.81640625" bestFit="1" customWidth="1"/>
    <col min="3" max="3" width="16.81640625" bestFit="1" customWidth="1"/>
    <col min="4" max="4" width="13.7265625" bestFit="1" customWidth="1"/>
    <col min="5" max="5" width="31.7265625" bestFit="1" customWidth="1"/>
    <col min="6" max="6" width="33.6328125" bestFit="1" customWidth="1"/>
    <col min="7" max="7" width="17.08984375" bestFit="1" customWidth="1"/>
    <col min="8" max="8" width="14.7265625" bestFit="1" customWidth="1"/>
    <col min="9" max="9" width="14.26953125" bestFit="1" customWidth="1"/>
    <col min="10" max="10" width="21.81640625" bestFit="1" customWidth="1"/>
  </cols>
  <sheetData>
    <row r="1" spans="1:10" s="28" customFormat="1" x14ac:dyDescent="0.35">
      <c r="A1" s="34" t="s">
        <v>649</v>
      </c>
      <c r="B1" s="29" t="s">
        <v>650</v>
      </c>
      <c r="C1" s="30" t="s">
        <v>651</v>
      </c>
      <c r="D1" s="31" t="s">
        <v>653</v>
      </c>
      <c r="E1" s="29" t="s">
        <v>0</v>
      </c>
      <c r="F1" s="29" t="s">
        <v>1</v>
      </c>
      <c r="G1" s="32" t="s">
        <v>654</v>
      </c>
      <c r="H1" s="33" t="s">
        <v>652</v>
      </c>
      <c r="I1" s="31" t="s">
        <v>655</v>
      </c>
      <c r="J1" s="31" t="s">
        <v>656</v>
      </c>
    </row>
    <row r="2" spans="1:10" s="1" customFormat="1" x14ac:dyDescent="0.35">
      <c r="A2" s="13" t="s">
        <v>72</v>
      </c>
      <c r="B2" s="2" t="s">
        <v>73</v>
      </c>
      <c r="C2" s="7">
        <v>1</v>
      </c>
      <c r="D2" s="3">
        <v>3.86</v>
      </c>
      <c r="E2" s="2" t="s">
        <v>74</v>
      </c>
      <c r="F2" s="2" t="s">
        <v>75</v>
      </c>
      <c r="G2" s="22">
        <v>28</v>
      </c>
      <c r="H2" s="10">
        <v>0.16173999999999999</v>
      </c>
      <c r="I2" s="9">
        <f t="shared" ref="I2:I34" si="0">H2*G2</f>
        <v>4.5287199999999999</v>
      </c>
      <c r="J2" s="9">
        <f t="shared" ref="J2:J33" si="1">D2/C2</f>
        <v>3.86</v>
      </c>
    </row>
    <row r="3" spans="1:10" s="1" customFormat="1" x14ac:dyDescent="0.35">
      <c r="A3" s="13" t="s">
        <v>46</v>
      </c>
      <c r="B3" s="2" t="s">
        <v>47</v>
      </c>
      <c r="C3" s="7">
        <v>111</v>
      </c>
      <c r="D3" s="3">
        <v>599.86</v>
      </c>
      <c r="E3" s="2" t="s">
        <v>48</v>
      </c>
      <c r="F3" s="2" t="s">
        <v>49</v>
      </c>
      <c r="G3" s="22">
        <v>116</v>
      </c>
      <c r="H3" s="10">
        <v>0.30421999999999999</v>
      </c>
      <c r="I3" s="9">
        <f t="shared" si="0"/>
        <v>35.289519999999996</v>
      </c>
      <c r="J3" s="9">
        <f t="shared" si="1"/>
        <v>5.4041441441441442</v>
      </c>
    </row>
    <row r="4" spans="1:10" s="1" customFormat="1" x14ac:dyDescent="0.35">
      <c r="A4" s="13" t="s">
        <v>19</v>
      </c>
      <c r="B4" s="2" t="s">
        <v>20</v>
      </c>
      <c r="C4" s="7">
        <v>67</v>
      </c>
      <c r="D4" s="3">
        <v>12600.64</v>
      </c>
      <c r="E4" s="2" t="s">
        <v>21</v>
      </c>
      <c r="F4" s="2" t="s">
        <v>22</v>
      </c>
      <c r="G4" s="22">
        <v>35.44</v>
      </c>
      <c r="H4" s="10">
        <v>0.2</v>
      </c>
      <c r="I4" s="9">
        <f t="shared" si="0"/>
        <v>7.0880000000000001</v>
      </c>
      <c r="J4" s="9">
        <f t="shared" si="1"/>
        <v>188.06925373134328</v>
      </c>
    </row>
    <row r="5" spans="1:10" s="1" customFormat="1" x14ac:dyDescent="0.35">
      <c r="A5" s="13" t="s">
        <v>43</v>
      </c>
      <c r="B5" s="2" t="s">
        <v>44</v>
      </c>
      <c r="C5" s="7">
        <v>1623</v>
      </c>
      <c r="D5" s="3">
        <v>162304.68</v>
      </c>
      <c r="E5" s="2" t="s">
        <v>45</v>
      </c>
      <c r="F5" s="2" t="s">
        <v>22</v>
      </c>
      <c r="G5" s="22">
        <v>30</v>
      </c>
      <c r="H5" s="10">
        <v>2.9764400000000002</v>
      </c>
      <c r="I5" s="9">
        <f t="shared" si="0"/>
        <v>89.293200000000013</v>
      </c>
      <c r="J5" s="9">
        <f t="shared" si="1"/>
        <v>100.00288354898336</v>
      </c>
    </row>
    <row r="6" spans="1:10" s="1" customFormat="1" x14ac:dyDescent="0.35">
      <c r="A6" s="13" t="s">
        <v>69</v>
      </c>
      <c r="B6" s="2" t="s">
        <v>70</v>
      </c>
      <c r="C6" s="7">
        <v>175</v>
      </c>
      <c r="D6" s="3">
        <v>2440.3200000000002</v>
      </c>
      <c r="E6" s="2" t="s">
        <v>71</v>
      </c>
      <c r="F6" s="2" t="s">
        <v>22</v>
      </c>
      <c r="G6" s="22">
        <v>5</v>
      </c>
      <c r="H6" s="10">
        <v>0.92971000000000004</v>
      </c>
      <c r="I6" s="9">
        <f t="shared" si="0"/>
        <v>4.6485500000000002</v>
      </c>
      <c r="J6" s="9">
        <f t="shared" si="1"/>
        <v>13.944685714285715</v>
      </c>
    </row>
    <row r="7" spans="1:10" s="1" customFormat="1" x14ac:dyDescent="0.35">
      <c r="A7" s="13" t="s">
        <v>79</v>
      </c>
      <c r="B7" s="2" t="s">
        <v>80</v>
      </c>
      <c r="C7" s="7">
        <v>12</v>
      </c>
      <c r="D7" s="3">
        <v>342.09</v>
      </c>
      <c r="E7" s="2" t="s">
        <v>81</v>
      </c>
      <c r="F7" s="2" t="s">
        <v>22</v>
      </c>
      <c r="G7" s="22">
        <v>15</v>
      </c>
      <c r="H7" s="10">
        <v>0.74961</v>
      </c>
      <c r="I7" s="9">
        <f t="shared" si="0"/>
        <v>11.244149999999999</v>
      </c>
      <c r="J7" s="9">
        <f t="shared" si="1"/>
        <v>28.507499999999997</v>
      </c>
    </row>
    <row r="8" spans="1:10" s="1" customFormat="1" x14ac:dyDescent="0.35">
      <c r="A8" s="13" t="s">
        <v>82</v>
      </c>
      <c r="B8" s="2" t="s">
        <v>80</v>
      </c>
      <c r="C8" s="7">
        <v>5</v>
      </c>
      <c r="D8" s="3">
        <v>214.11</v>
      </c>
      <c r="E8" s="2" t="s">
        <v>81</v>
      </c>
      <c r="F8" s="2" t="s">
        <v>22</v>
      </c>
      <c r="G8" s="22">
        <v>15</v>
      </c>
      <c r="H8" s="10">
        <v>0.74961</v>
      </c>
      <c r="I8" s="9">
        <f t="shared" si="0"/>
        <v>11.244149999999999</v>
      </c>
      <c r="J8" s="9">
        <f t="shared" si="1"/>
        <v>42.822000000000003</v>
      </c>
    </row>
    <row r="9" spans="1:10" s="1" customFormat="1" x14ac:dyDescent="0.35">
      <c r="A9" s="13" t="s">
        <v>83</v>
      </c>
      <c r="B9" s="2" t="s">
        <v>80</v>
      </c>
      <c r="C9" s="7">
        <v>19</v>
      </c>
      <c r="D9" s="3">
        <v>449.79</v>
      </c>
      <c r="E9" s="2" t="s">
        <v>81</v>
      </c>
      <c r="F9" s="2" t="s">
        <v>22</v>
      </c>
      <c r="G9" s="22">
        <v>30</v>
      </c>
      <c r="H9" s="10">
        <v>0.75175999999999998</v>
      </c>
      <c r="I9" s="9">
        <f t="shared" si="0"/>
        <v>22.552799999999998</v>
      </c>
      <c r="J9" s="9">
        <f t="shared" si="1"/>
        <v>23.673157894736843</v>
      </c>
    </row>
    <row r="10" spans="1:10" s="1" customFormat="1" x14ac:dyDescent="0.35">
      <c r="A10" s="13" t="s">
        <v>90</v>
      </c>
      <c r="B10" s="2" t="s">
        <v>44</v>
      </c>
      <c r="C10" s="7">
        <v>10</v>
      </c>
      <c r="D10" s="3">
        <v>164.56</v>
      </c>
      <c r="E10" s="2" t="s">
        <v>45</v>
      </c>
      <c r="F10" s="2" t="s">
        <v>22</v>
      </c>
      <c r="G10" s="23">
        <v>1</v>
      </c>
      <c r="H10" s="10">
        <v>2.9764400000000002</v>
      </c>
      <c r="I10" s="9">
        <f t="shared" si="0"/>
        <v>2.9764400000000002</v>
      </c>
      <c r="J10" s="9">
        <f t="shared" si="1"/>
        <v>16.456</v>
      </c>
    </row>
    <row r="11" spans="1:10" s="1" customFormat="1" x14ac:dyDescent="0.35">
      <c r="A11" s="13" t="s">
        <v>91</v>
      </c>
      <c r="B11" s="2" t="s">
        <v>44</v>
      </c>
      <c r="C11" s="7">
        <v>8</v>
      </c>
      <c r="D11" s="3">
        <v>569.03</v>
      </c>
      <c r="E11" s="2" t="s">
        <v>45</v>
      </c>
      <c r="F11" s="2" t="s">
        <v>22</v>
      </c>
      <c r="G11" s="22">
        <v>30</v>
      </c>
      <c r="H11" s="10">
        <v>2.9764400000000002</v>
      </c>
      <c r="I11" s="9">
        <f t="shared" si="0"/>
        <v>89.293200000000013</v>
      </c>
      <c r="J11" s="9">
        <f t="shared" si="1"/>
        <v>71.128749999999997</v>
      </c>
    </row>
    <row r="12" spans="1:10" s="1" customFormat="1" x14ac:dyDescent="0.35">
      <c r="A12" s="13" t="s">
        <v>92</v>
      </c>
      <c r="B12" s="2" t="s">
        <v>44</v>
      </c>
      <c r="C12" s="7">
        <v>1</v>
      </c>
      <c r="D12" s="3">
        <v>46.1</v>
      </c>
      <c r="E12" s="2" t="s">
        <v>45</v>
      </c>
      <c r="F12" s="2" t="s">
        <v>22</v>
      </c>
      <c r="G12" s="23">
        <v>1</v>
      </c>
      <c r="H12" s="10">
        <v>2.9764400000000002</v>
      </c>
      <c r="I12" s="9">
        <f t="shared" si="0"/>
        <v>2.9764400000000002</v>
      </c>
      <c r="J12" s="9">
        <f t="shared" si="1"/>
        <v>46.1</v>
      </c>
    </row>
    <row r="13" spans="1:10" s="1" customFormat="1" x14ac:dyDescent="0.35">
      <c r="A13" s="13" t="s">
        <v>93</v>
      </c>
      <c r="B13" s="2" t="s">
        <v>44</v>
      </c>
      <c r="C13" s="7">
        <v>10793</v>
      </c>
      <c r="D13" s="3">
        <v>814194.4</v>
      </c>
      <c r="E13" s="2" t="s">
        <v>45</v>
      </c>
      <c r="F13" s="2" t="s">
        <v>22</v>
      </c>
      <c r="G13" s="22">
        <v>30</v>
      </c>
      <c r="H13" s="10">
        <v>2.9764400000000002</v>
      </c>
      <c r="I13" s="9">
        <f t="shared" si="0"/>
        <v>89.293200000000013</v>
      </c>
      <c r="J13" s="9">
        <f t="shared" si="1"/>
        <v>75.437264893912726</v>
      </c>
    </row>
    <row r="14" spans="1:10" s="1" customFormat="1" x14ac:dyDescent="0.35">
      <c r="A14" s="13" t="s">
        <v>94</v>
      </c>
      <c r="B14" s="2" t="s">
        <v>44</v>
      </c>
      <c r="C14" s="7">
        <v>4</v>
      </c>
      <c r="D14" s="3">
        <v>983.16</v>
      </c>
      <c r="E14" s="2" t="s">
        <v>45</v>
      </c>
      <c r="F14" s="2" t="s">
        <v>22</v>
      </c>
      <c r="G14" s="23">
        <v>1</v>
      </c>
      <c r="H14" s="10">
        <v>2.9764400000000002</v>
      </c>
      <c r="I14" s="9">
        <f t="shared" si="0"/>
        <v>2.9764400000000002</v>
      </c>
      <c r="J14" s="9">
        <f t="shared" si="1"/>
        <v>245.79</v>
      </c>
    </row>
    <row r="15" spans="1:10" s="1" customFormat="1" x14ac:dyDescent="0.35">
      <c r="A15" s="13" t="s">
        <v>95</v>
      </c>
      <c r="B15" s="2" t="s">
        <v>44</v>
      </c>
      <c r="C15" s="7">
        <v>572</v>
      </c>
      <c r="D15" s="3">
        <v>64627.8</v>
      </c>
      <c r="E15" s="2" t="s">
        <v>45</v>
      </c>
      <c r="F15" s="2" t="s">
        <v>22</v>
      </c>
      <c r="G15" s="22">
        <v>30</v>
      </c>
      <c r="H15" s="10">
        <v>2.9764400000000002</v>
      </c>
      <c r="I15" s="9">
        <f t="shared" si="0"/>
        <v>89.293200000000013</v>
      </c>
      <c r="J15" s="9">
        <f t="shared" si="1"/>
        <v>112.98566433566434</v>
      </c>
    </row>
    <row r="16" spans="1:10" s="1" customFormat="1" x14ac:dyDescent="0.35">
      <c r="A16" s="13" t="s">
        <v>114</v>
      </c>
      <c r="B16" s="2" t="s">
        <v>80</v>
      </c>
      <c r="C16" s="7">
        <v>2</v>
      </c>
      <c r="D16" s="3">
        <v>41.36</v>
      </c>
      <c r="E16" s="2" t="s">
        <v>81</v>
      </c>
      <c r="F16" s="2" t="s">
        <v>22</v>
      </c>
      <c r="G16" s="22">
        <v>30</v>
      </c>
      <c r="H16" s="10">
        <v>0.66632999999999998</v>
      </c>
      <c r="I16" s="9">
        <f t="shared" si="0"/>
        <v>19.989899999999999</v>
      </c>
      <c r="J16" s="9">
        <f t="shared" si="1"/>
        <v>20.68</v>
      </c>
    </row>
    <row r="17" spans="1:10" s="1" customFormat="1" x14ac:dyDescent="0.35">
      <c r="A17" s="13" t="s">
        <v>138</v>
      </c>
      <c r="B17" s="2" t="s">
        <v>20</v>
      </c>
      <c r="C17" s="7">
        <v>56</v>
      </c>
      <c r="D17" s="3">
        <v>14305.66</v>
      </c>
      <c r="E17" s="2" t="s">
        <v>21</v>
      </c>
      <c r="F17" s="2" t="s">
        <v>22</v>
      </c>
      <c r="G17" s="22">
        <v>35.44</v>
      </c>
      <c r="H17" s="10">
        <v>0.2</v>
      </c>
      <c r="I17" s="9">
        <f t="shared" si="0"/>
        <v>7.0880000000000001</v>
      </c>
      <c r="J17" s="9">
        <f t="shared" si="1"/>
        <v>255.45821428571429</v>
      </c>
    </row>
    <row r="18" spans="1:10" s="1" customFormat="1" x14ac:dyDescent="0.35">
      <c r="A18" s="13" t="s">
        <v>139</v>
      </c>
      <c r="B18" s="2" t="s">
        <v>20</v>
      </c>
      <c r="C18" s="7">
        <v>53</v>
      </c>
      <c r="D18" s="3">
        <v>26144.77</v>
      </c>
      <c r="E18" s="2" t="s">
        <v>21</v>
      </c>
      <c r="F18" s="2" t="s">
        <v>22</v>
      </c>
      <c r="G18" s="22">
        <v>50</v>
      </c>
      <c r="H18" s="10">
        <v>0.22524</v>
      </c>
      <c r="I18" s="9">
        <f t="shared" si="0"/>
        <v>11.262</v>
      </c>
      <c r="J18" s="9">
        <f t="shared" si="1"/>
        <v>493.29754716981131</v>
      </c>
    </row>
    <row r="19" spans="1:10" s="1" customFormat="1" x14ac:dyDescent="0.35">
      <c r="A19" s="13" t="s">
        <v>154</v>
      </c>
      <c r="B19" s="2" t="s">
        <v>155</v>
      </c>
      <c r="C19" s="7">
        <v>21</v>
      </c>
      <c r="D19" s="3">
        <v>803.76</v>
      </c>
      <c r="E19" s="2" t="s">
        <v>156</v>
      </c>
      <c r="F19" s="2" t="s">
        <v>22</v>
      </c>
      <c r="G19" s="22">
        <v>15</v>
      </c>
      <c r="H19" s="10">
        <v>1.0666599999999999</v>
      </c>
      <c r="I19" s="9">
        <f t="shared" si="0"/>
        <v>15.999899999999998</v>
      </c>
      <c r="J19" s="9">
        <f t="shared" si="1"/>
        <v>38.27428571428571</v>
      </c>
    </row>
    <row r="20" spans="1:10" s="1" customFormat="1" x14ac:dyDescent="0.35">
      <c r="A20" s="13" t="s">
        <v>157</v>
      </c>
      <c r="B20" s="2" t="s">
        <v>155</v>
      </c>
      <c r="C20" s="7">
        <v>80</v>
      </c>
      <c r="D20" s="3">
        <v>2534.56</v>
      </c>
      <c r="E20" s="2" t="s">
        <v>156</v>
      </c>
      <c r="F20" s="2" t="s">
        <v>22</v>
      </c>
      <c r="G20" s="22">
        <v>30</v>
      </c>
      <c r="H20" s="10">
        <v>0.93332999999999999</v>
      </c>
      <c r="I20" s="9">
        <f t="shared" si="0"/>
        <v>27.9999</v>
      </c>
      <c r="J20" s="9">
        <f t="shared" si="1"/>
        <v>31.681999999999999</v>
      </c>
    </row>
    <row r="21" spans="1:10" s="1" customFormat="1" x14ac:dyDescent="0.35">
      <c r="A21" s="13" t="s">
        <v>202</v>
      </c>
      <c r="B21" s="2" t="s">
        <v>80</v>
      </c>
      <c r="C21" s="7">
        <v>18</v>
      </c>
      <c r="D21" s="3">
        <v>1407.23</v>
      </c>
      <c r="E21" s="2" t="s">
        <v>81</v>
      </c>
      <c r="F21" s="2" t="s">
        <v>22</v>
      </c>
      <c r="G21" s="22">
        <v>15</v>
      </c>
      <c r="H21" s="10">
        <v>0.74961</v>
      </c>
      <c r="I21" s="9">
        <f t="shared" si="0"/>
        <v>11.244149999999999</v>
      </c>
      <c r="J21" s="9">
        <f t="shared" si="1"/>
        <v>78.179444444444442</v>
      </c>
    </row>
    <row r="22" spans="1:10" s="1" customFormat="1" x14ac:dyDescent="0.35">
      <c r="A22" s="13" t="s">
        <v>203</v>
      </c>
      <c r="B22" s="2" t="s">
        <v>80</v>
      </c>
      <c r="C22" s="7">
        <v>113</v>
      </c>
      <c r="D22" s="3">
        <v>6452.13</v>
      </c>
      <c r="E22" s="2" t="s">
        <v>81</v>
      </c>
      <c r="F22" s="2" t="s">
        <v>22</v>
      </c>
      <c r="G22" s="22">
        <v>30</v>
      </c>
      <c r="H22" s="10">
        <v>0.75175999999999998</v>
      </c>
      <c r="I22" s="9">
        <f t="shared" si="0"/>
        <v>22.552799999999998</v>
      </c>
      <c r="J22" s="9">
        <f t="shared" si="1"/>
        <v>57.098495575221243</v>
      </c>
    </row>
    <row r="23" spans="1:10" s="1" customFormat="1" x14ac:dyDescent="0.35">
      <c r="A23" s="13" t="s">
        <v>251</v>
      </c>
      <c r="B23" s="2" t="s">
        <v>252</v>
      </c>
      <c r="C23" s="7">
        <v>220</v>
      </c>
      <c r="D23" s="3">
        <v>4262.25</v>
      </c>
      <c r="E23" s="2" t="s">
        <v>253</v>
      </c>
      <c r="F23" s="2" t="s">
        <v>22</v>
      </c>
      <c r="G23" s="22">
        <v>5</v>
      </c>
      <c r="H23" s="10">
        <v>1.34</v>
      </c>
      <c r="I23" s="9">
        <f t="shared" si="0"/>
        <v>6.7</v>
      </c>
      <c r="J23" s="9">
        <f t="shared" si="1"/>
        <v>19.373863636363637</v>
      </c>
    </row>
    <row r="24" spans="1:10" s="1" customFormat="1" x14ac:dyDescent="0.35">
      <c r="A24" s="13" t="s">
        <v>254</v>
      </c>
      <c r="B24" s="2" t="s">
        <v>252</v>
      </c>
      <c r="C24" s="7">
        <v>1</v>
      </c>
      <c r="D24" s="3">
        <v>32.53</v>
      </c>
      <c r="E24" s="2" t="s">
        <v>253</v>
      </c>
      <c r="F24" s="2" t="s">
        <v>22</v>
      </c>
      <c r="G24" s="22">
        <v>3</v>
      </c>
      <c r="H24" s="10">
        <v>2.23333</v>
      </c>
      <c r="I24" s="9">
        <f t="shared" si="0"/>
        <v>6.6999899999999997</v>
      </c>
      <c r="J24" s="9">
        <f t="shared" si="1"/>
        <v>32.53</v>
      </c>
    </row>
    <row r="25" spans="1:10" s="1" customFormat="1" x14ac:dyDescent="0.35">
      <c r="A25" s="13" t="s">
        <v>255</v>
      </c>
      <c r="B25" s="2" t="s">
        <v>256</v>
      </c>
      <c r="C25" s="7">
        <v>11</v>
      </c>
      <c r="D25" s="3">
        <v>414.42</v>
      </c>
      <c r="E25" s="2" t="s">
        <v>253</v>
      </c>
      <c r="F25" s="2" t="s">
        <v>22</v>
      </c>
      <c r="G25" s="23">
        <v>1</v>
      </c>
      <c r="H25" s="10">
        <v>1.5</v>
      </c>
      <c r="I25" s="9">
        <f t="shared" si="0"/>
        <v>1.5</v>
      </c>
      <c r="J25" s="9">
        <f t="shared" si="1"/>
        <v>37.674545454545459</v>
      </c>
    </row>
    <row r="26" spans="1:10" s="1" customFormat="1" x14ac:dyDescent="0.35">
      <c r="A26" s="13" t="s">
        <v>289</v>
      </c>
      <c r="B26" s="2" t="s">
        <v>290</v>
      </c>
      <c r="C26" s="7">
        <v>14</v>
      </c>
      <c r="D26" s="3">
        <v>38.299999999999997</v>
      </c>
      <c r="E26" s="2" t="s">
        <v>291</v>
      </c>
      <c r="F26" s="2" t="s">
        <v>22</v>
      </c>
      <c r="G26" s="22">
        <v>30</v>
      </c>
      <c r="H26" s="10">
        <v>0.77300000000000002</v>
      </c>
      <c r="I26" s="9">
        <f t="shared" si="0"/>
        <v>23.19</v>
      </c>
      <c r="J26" s="9">
        <f t="shared" si="1"/>
        <v>2.7357142857142853</v>
      </c>
    </row>
    <row r="27" spans="1:10" s="1" customFormat="1" x14ac:dyDescent="0.35">
      <c r="A27" s="13" t="s">
        <v>292</v>
      </c>
      <c r="B27" s="2" t="s">
        <v>44</v>
      </c>
      <c r="C27" s="7">
        <v>1015</v>
      </c>
      <c r="D27" s="3">
        <v>71294.710000000006</v>
      </c>
      <c r="E27" s="2" t="s">
        <v>45</v>
      </c>
      <c r="F27" s="2" t="s">
        <v>22</v>
      </c>
      <c r="G27" s="22">
        <v>30</v>
      </c>
      <c r="H27" s="10">
        <v>2.9764400000000002</v>
      </c>
      <c r="I27" s="9">
        <f t="shared" si="0"/>
        <v>89.293200000000013</v>
      </c>
      <c r="J27" s="9">
        <f t="shared" si="1"/>
        <v>70.241093596059116</v>
      </c>
    </row>
    <row r="28" spans="1:10" s="1" customFormat="1" x14ac:dyDescent="0.35">
      <c r="A28" s="13" t="s">
        <v>293</v>
      </c>
      <c r="B28" s="2" t="s">
        <v>294</v>
      </c>
      <c r="C28" s="7">
        <v>15</v>
      </c>
      <c r="D28" s="3">
        <v>696.75</v>
      </c>
      <c r="E28" s="2" t="s">
        <v>295</v>
      </c>
      <c r="F28" s="2" t="s">
        <v>22</v>
      </c>
      <c r="G28" s="22">
        <v>3</v>
      </c>
      <c r="H28" s="10">
        <v>2.6666599999999998</v>
      </c>
      <c r="I28" s="9">
        <f t="shared" si="0"/>
        <v>7.999979999999999</v>
      </c>
      <c r="J28" s="9">
        <f t="shared" si="1"/>
        <v>46.45</v>
      </c>
    </row>
    <row r="29" spans="1:10" s="1" customFormat="1" x14ac:dyDescent="0.35">
      <c r="A29" s="13" t="s">
        <v>296</v>
      </c>
      <c r="B29" s="2" t="s">
        <v>294</v>
      </c>
      <c r="C29" s="7">
        <v>35</v>
      </c>
      <c r="D29" s="3">
        <v>606.37</v>
      </c>
      <c r="E29" s="2" t="s">
        <v>295</v>
      </c>
      <c r="F29" s="2" t="s">
        <v>22</v>
      </c>
      <c r="G29" s="22">
        <v>6</v>
      </c>
      <c r="H29" s="10">
        <v>1.3333299999999999</v>
      </c>
      <c r="I29" s="9">
        <f t="shared" si="0"/>
        <v>7.999979999999999</v>
      </c>
      <c r="J29" s="9">
        <f t="shared" si="1"/>
        <v>17.324857142857145</v>
      </c>
    </row>
    <row r="30" spans="1:10" s="1" customFormat="1" x14ac:dyDescent="0.35">
      <c r="A30" s="13" t="s">
        <v>311</v>
      </c>
      <c r="B30" s="2" t="s">
        <v>312</v>
      </c>
      <c r="C30" s="7">
        <v>23</v>
      </c>
      <c r="D30" s="3">
        <v>346.54</v>
      </c>
      <c r="E30" s="2" t="s">
        <v>71</v>
      </c>
      <c r="F30" s="2" t="s">
        <v>22</v>
      </c>
      <c r="G30" s="22">
        <v>5</v>
      </c>
      <c r="H30" s="10">
        <v>0.92971000000000004</v>
      </c>
      <c r="I30" s="9">
        <f t="shared" si="0"/>
        <v>4.6485500000000002</v>
      </c>
      <c r="J30" s="9">
        <f t="shared" si="1"/>
        <v>15.066956521739131</v>
      </c>
    </row>
    <row r="31" spans="1:10" s="1" customFormat="1" x14ac:dyDescent="0.35">
      <c r="A31" s="13" t="s">
        <v>341</v>
      </c>
      <c r="B31" s="2" t="s">
        <v>342</v>
      </c>
      <c r="C31" s="7">
        <v>1</v>
      </c>
      <c r="D31" s="3">
        <v>76.2</v>
      </c>
      <c r="E31" s="2" t="s">
        <v>343</v>
      </c>
      <c r="F31" s="2" t="s">
        <v>22</v>
      </c>
      <c r="G31" s="22">
        <v>15</v>
      </c>
      <c r="H31" s="10">
        <v>2.5</v>
      </c>
      <c r="I31" s="9">
        <f t="shared" si="0"/>
        <v>37.5</v>
      </c>
      <c r="J31" s="9">
        <f t="shared" si="1"/>
        <v>76.2</v>
      </c>
    </row>
    <row r="32" spans="1:10" s="1" customFormat="1" x14ac:dyDescent="0.35">
      <c r="A32" s="13" t="s">
        <v>344</v>
      </c>
      <c r="B32" s="2" t="s">
        <v>342</v>
      </c>
      <c r="C32" s="7">
        <v>369</v>
      </c>
      <c r="D32" s="3">
        <v>5597.2</v>
      </c>
      <c r="E32" s="2" t="s">
        <v>343</v>
      </c>
      <c r="F32" s="2" t="s">
        <v>22</v>
      </c>
      <c r="G32" s="22">
        <v>6</v>
      </c>
      <c r="H32" s="10">
        <v>1.16666</v>
      </c>
      <c r="I32" s="9">
        <f t="shared" si="0"/>
        <v>6.9999599999999997</v>
      </c>
      <c r="J32" s="9">
        <f t="shared" si="1"/>
        <v>15.168563685636856</v>
      </c>
    </row>
    <row r="33" spans="1:10" s="1" customFormat="1" x14ac:dyDescent="0.35">
      <c r="A33" s="13" t="s">
        <v>351</v>
      </c>
      <c r="B33" s="2" t="s">
        <v>80</v>
      </c>
      <c r="C33" s="7">
        <v>1</v>
      </c>
      <c r="D33" s="3">
        <v>33.18</v>
      </c>
      <c r="E33" s="2" t="s">
        <v>81</v>
      </c>
      <c r="F33" s="2" t="s">
        <v>22</v>
      </c>
      <c r="G33" s="22">
        <v>5</v>
      </c>
      <c r="H33" s="10">
        <v>0.9</v>
      </c>
      <c r="I33" s="9">
        <f t="shared" si="0"/>
        <v>4.5</v>
      </c>
      <c r="J33" s="9">
        <f t="shared" si="1"/>
        <v>33.18</v>
      </c>
    </row>
    <row r="34" spans="1:10" s="1" customFormat="1" x14ac:dyDescent="0.35">
      <c r="A34" s="13" t="s">
        <v>352</v>
      </c>
      <c r="B34" s="2" t="s">
        <v>80</v>
      </c>
      <c r="C34" s="7">
        <v>2</v>
      </c>
      <c r="D34" s="3">
        <v>92.42</v>
      </c>
      <c r="E34" s="2" t="s">
        <v>81</v>
      </c>
      <c r="F34" s="2" t="s">
        <v>22</v>
      </c>
      <c r="G34" s="22">
        <v>30</v>
      </c>
      <c r="H34" s="10">
        <v>0.75175999999999998</v>
      </c>
      <c r="I34" s="9">
        <f t="shared" si="0"/>
        <v>22.552799999999998</v>
      </c>
      <c r="J34" s="9">
        <f t="shared" ref="J34:J65" si="2">D34/C34</f>
        <v>46.21</v>
      </c>
    </row>
    <row r="35" spans="1:10" s="1" customFormat="1" x14ac:dyDescent="0.35">
      <c r="A35" s="13" t="s">
        <v>353</v>
      </c>
      <c r="B35" s="2" t="s">
        <v>354</v>
      </c>
      <c r="C35" s="7">
        <v>4</v>
      </c>
      <c r="D35" s="3">
        <v>43.46</v>
      </c>
      <c r="E35" s="2" t="s">
        <v>355</v>
      </c>
      <c r="F35" s="2" t="s">
        <v>22</v>
      </c>
      <c r="G35" s="22">
        <v>6</v>
      </c>
      <c r="H35" s="12" t="s">
        <v>657</v>
      </c>
      <c r="I35" s="12" t="s">
        <v>657</v>
      </c>
      <c r="J35" s="9">
        <f t="shared" si="2"/>
        <v>10.865</v>
      </c>
    </row>
    <row r="36" spans="1:10" s="1" customFormat="1" x14ac:dyDescent="0.35">
      <c r="A36" s="13" t="s">
        <v>375</v>
      </c>
      <c r="B36" s="2" t="s">
        <v>20</v>
      </c>
      <c r="C36" s="7">
        <v>1</v>
      </c>
      <c r="D36" s="3">
        <v>344.5</v>
      </c>
      <c r="E36" s="2" t="s">
        <v>21</v>
      </c>
      <c r="F36" s="2" t="s">
        <v>22</v>
      </c>
      <c r="G36" s="22">
        <v>35.44</v>
      </c>
      <c r="H36" s="10">
        <v>0.2</v>
      </c>
      <c r="I36" s="9">
        <f>H36*G36</f>
        <v>7.0880000000000001</v>
      </c>
      <c r="J36" s="9">
        <f t="shared" si="2"/>
        <v>344.5</v>
      </c>
    </row>
    <row r="37" spans="1:10" s="1" customFormat="1" x14ac:dyDescent="0.35">
      <c r="A37" s="13" t="s">
        <v>377</v>
      </c>
      <c r="B37" s="2" t="s">
        <v>20</v>
      </c>
      <c r="C37" s="7">
        <v>3</v>
      </c>
      <c r="D37" s="3">
        <v>635.27</v>
      </c>
      <c r="E37" s="2" t="s">
        <v>21</v>
      </c>
      <c r="F37" s="2" t="s">
        <v>22</v>
      </c>
      <c r="G37" s="22">
        <v>35.44</v>
      </c>
      <c r="H37" s="10">
        <v>0.2</v>
      </c>
      <c r="I37" s="9">
        <f>H37*G37</f>
        <v>7.0880000000000001</v>
      </c>
      <c r="J37" s="9">
        <f t="shared" si="2"/>
        <v>211.75666666666666</v>
      </c>
    </row>
    <row r="38" spans="1:10" s="1" customFormat="1" x14ac:dyDescent="0.35">
      <c r="A38" s="13" t="s">
        <v>378</v>
      </c>
      <c r="B38" s="2" t="s">
        <v>20</v>
      </c>
      <c r="C38" s="7">
        <v>3</v>
      </c>
      <c r="D38" s="3">
        <v>1206.99</v>
      </c>
      <c r="E38" s="2" t="s">
        <v>21</v>
      </c>
      <c r="F38" s="2" t="s">
        <v>22</v>
      </c>
      <c r="G38" s="22">
        <v>50</v>
      </c>
      <c r="H38" s="10">
        <v>0.22524</v>
      </c>
      <c r="I38" s="9">
        <f>H38*G38</f>
        <v>11.262</v>
      </c>
      <c r="J38" s="9">
        <f t="shared" si="2"/>
        <v>402.33</v>
      </c>
    </row>
    <row r="39" spans="1:10" s="1" customFormat="1" x14ac:dyDescent="0.35">
      <c r="A39" s="13" t="s">
        <v>396</v>
      </c>
      <c r="B39" s="2" t="s">
        <v>397</v>
      </c>
      <c r="C39" s="7">
        <v>35</v>
      </c>
      <c r="D39" s="3">
        <v>444.07</v>
      </c>
      <c r="E39" s="2" t="s">
        <v>398</v>
      </c>
      <c r="F39" s="2" t="s">
        <v>22</v>
      </c>
      <c r="G39" s="22">
        <v>5</v>
      </c>
      <c r="H39" s="12" t="s">
        <v>657</v>
      </c>
      <c r="I39" s="12" t="s">
        <v>657</v>
      </c>
      <c r="J39" s="9">
        <f t="shared" si="2"/>
        <v>12.687714285714286</v>
      </c>
    </row>
    <row r="40" spans="1:10" s="1" customFormat="1" x14ac:dyDescent="0.35">
      <c r="A40" s="13" t="s">
        <v>429</v>
      </c>
      <c r="B40" s="2" t="s">
        <v>430</v>
      </c>
      <c r="C40" s="7">
        <v>6</v>
      </c>
      <c r="D40" s="3">
        <v>4674.84</v>
      </c>
      <c r="E40" s="2" t="s">
        <v>431</v>
      </c>
      <c r="F40" s="2" t="s">
        <v>22</v>
      </c>
      <c r="G40" s="22">
        <v>10</v>
      </c>
      <c r="H40" s="10">
        <v>38.332999999999998</v>
      </c>
      <c r="I40" s="9">
        <f t="shared" ref="I40:I75" si="3">H40*G40</f>
        <v>383.33</v>
      </c>
      <c r="J40" s="9">
        <f t="shared" si="2"/>
        <v>779.14</v>
      </c>
    </row>
    <row r="41" spans="1:10" s="1" customFormat="1" x14ac:dyDescent="0.35">
      <c r="A41" s="13" t="s">
        <v>435</v>
      </c>
      <c r="B41" s="2" t="s">
        <v>20</v>
      </c>
      <c r="C41" s="7">
        <v>2</v>
      </c>
      <c r="D41" s="3">
        <v>378.24</v>
      </c>
      <c r="E41" s="2" t="s">
        <v>21</v>
      </c>
      <c r="F41" s="2" t="s">
        <v>22</v>
      </c>
      <c r="G41" s="22">
        <v>50</v>
      </c>
      <c r="H41" s="10">
        <v>0.23411999999999999</v>
      </c>
      <c r="I41" s="9">
        <f t="shared" si="3"/>
        <v>11.706</v>
      </c>
      <c r="J41" s="9">
        <f t="shared" si="2"/>
        <v>189.12</v>
      </c>
    </row>
    <row r="42" spans="1:10" s="1" customFormat="1" x14ac:dyDescent="0.35">
      <c r="A42" s="13" t="s">
        <v>439</v>
      </c>
      <c r="B42" s="2" t="s">
        <v>20</v>
      </c>
      <c r="C42" s="7">
        <v>2</v>
      </c>
      <c r="D42" s="3">
        <v>43.16</v>
      </c>
      <c r="E42" s="2" t="s">
        <v>21</v>
      </c>
      <c r="F42" s="2" t="s">
        <v>22</v>
      </c>
      <c r="G42" s="22">
        <v>35.44</v>
      </c>
      <c r="H42" s="10">
        <v>0.11512</v>
      </c>
      <c r="I42" s="9">
        <f t="shared" si="3"/>
        <v>4.0798527999999994</v>
      </c>
      <c r="J42" s="9">
        <f t="shared" si="2"/>
        <v>21.58</v>
      </c>
    </row>
    <row r="43" spans="1:10" s="1" customFormat="1" x14ac:dyDescent="0.35">
      <c r="A43" s="13" t="s">
        <v>440</v>
      </c>
      <c r="B43" s="2" t="s">
        <v>20</v>
      </c>
      <c r="C43" s="7">
        <v>17</v>
      </c>
      <c r="D43" s="3">
        <v>1385.89</v>
      </c>
      <c r="E43" s="2" t="s">
        <v>21</v>
      </c>
      <c r="F43" s="2" t="s">
        <v>22</v>
      </c>
      <c r="G43" s="22">
        <v>50</v>
      </c>
      <c r="H43" s="10">
        <v>0.22524</v>
      </c>
      <c r="I43" s="9">
        <f t="shared" si="3"/>
        <v>11.262</v>
      </c>
      <c r="J43" s="9">
        <f t="shared" si="2"/>
        <v>81.522941176470596</v>
      </c>
    </row>
    <row r="44" spans="1:10" s="1" customFormat="1" x14ac:dyDescent="0.35">
      <c r="A44" s="13" t="s">
        <v>441</v>
      </c>
      <c r="B44" s="2" t="s">
        <v>20</v>
      </c>
      <c r="C44" s="7">
        <v>177</v>
      </c>
      <c r="D44" s="3">
        <v>32809.81</v>
      </c>
      <c r="E44" s="2" t="s">
        <v>21</v>
      </c>
      <c r="F44" s="2" t="s">
        <v>22</v>
      </c>
      <c r="G44" s="22">
        <v>50</v>
      </c>
      <c r="H44" s="10">
        <v>0.22524</v>
      </c>
      <c r="I44" s="9">
        <f t="shared" si="3"/>
        <v>11.262</v>
      </c>
      <c r="J44" s="9">
        <f t="shared" si="2"/>
        <v>185.36615819209038</v>
      </c>
    </row>
    <row r="45" spans="1:10" s="1" customFormat="1" x14ac:dyDescent="0.35">
      <c r="A45" s="13" t="s">
        <v>442</v>
      </c>
      <c r="B45" s="2" t="s">
        <v>20</v>
      </c>
      <c r="C45" s="7">
        <v>1086</v>
      </c>
      <c r="D45" s="3">
        <v>259459</v>
      </c>
      <c r="E45" s="2" t="s">
        <v>21</v>
      </c>
      <c r="F45" s="2" t="s">
        <v>22</v>
      </c>
      <c r="G45" s="22">
        <v>30</v>
      </c>
      <c r="H45" s="10">
        <v>0.41954000000000002</v>
      </c>
      <c r="I45" s="9">
        <f t="shared" si="3"/>
        <v>12.586200000000002</v>
      </c>
      <c r="J45" s="9">
        <f t="shared" si="2"/>
        <v>238.91252302025782</v>
      </c>
    </row>
    <row r="46" spans="1:10" s="1" customFormat="1" x14ac:dyDescent="0.35">
      <c r="A46" s="13" t="s">
        <v>443</v>
      </c>
      <c r="B46" s="2" t="s">
        <v>20</v>
      </c>
      <c r="C46" s="7">
        <v>456</v>
      </c>
      <c r="D46" s="3">
        <v>109084.42</v>
      </c>
      <c r="E46" s="2" t="s">
        <v>21</v>
      </c>
      <c r="F46" s="2" t="s">
        <v>22</v>
      </c>
      <c r="G46" s="22">
        <v>35.44</v>
      </c>
      <c r="H46" s="10">
        <v>0.2</v>
      </c>
      <c r="I46" s="9">
        <f t="shared" si="3"/>
        <v>7.0880000000000001</v>
      </c>
      <c r="J46" s="9">
        <f t="shared" si="2"/>
        <v>239.22021929824561</v>
      </c>
    </row>
    <row r="47" spans="1:10" s="1" customFormat="1" x14ac:dyDescent="0.35">
      <c r="A47" s="13" t="s">
        <v>449</v>
      </c>
      <c r="B47" s="2" t="s">
        <v>20</v>
      </c>
      <c r="C47" s="7">
        <v>12</v>
      </c>
      <c r="D47" s="3">
        <v>731.44</v>
      </c>
      <c r="E47" s="2" t="s">
        <v>21</v>
      </c>
      <c r="F47" s="2" t="s">
        <v>22</v>
      </c>
      <c r="G47" s="22">
        <v>35.44</v>
      </c>
      <c r="H47" s="10">
        <v>0.2</v>
      </c>
      <c r="I47" s="9">
        <f t="shared" si="3"/>
        <v>7.0880000000000001</v>
      </c>
      <c r="J47" s="9">
        <f t="shared" si="2"/>
        <v>60.95333333333334</v>
      </c>
    </row>
    <row r="48" spans="1:10" s="1" customFormat="1" x14ac:dyDescent="0.35">
      <c r="A48" s="13" t="s">
        <v>450</v>
      </c>
      <c r="B48" s="2" t="s">
        <v>20</v>
      </c>
      <c r="C48" s="7">
        <v>10</v>
      </c>
      <c r="D48" s="3">
        <v>89.2</v>
      </c>
      <c r="E48" s="2" t="s">
        <v>21</v>
      </c>
      <c r="F48" s="2" t="s">
        <v>22</v>
      </c>
      <c r="G48" s="22">
        <v>50</v>
      </c>
      <c r="H48" s="10">
        <v>0.22524</v>
      </c>
      <c r="I48" s="9">
        <f t="shared" si="3"/>
        <v>11.262</v>
      </c>
      <c r="J48" s="9">
        <f t="shared" si="2"/>
        <v>8.92</v>
      </c>
    </row>
    <row r="49" spans="1:10" s="1" customFormat="1" x14ac:dyDescent="0.35">
      <c r="A49" s="13" t="s">
        <v>451</v>
      </c>
      <c r="B49" s="2" t="s">
        <v>80</v>
      </c>
      <c r="C49" s="7">
        <v>5</v>
      </c>
      <c r="D49" s="3">
        <v>20.91</v>
      </c>
      <c r="E49" s="2" t="s">
        <v>81</v>
      </c>
      <c r="F49" s="2" t="s">
        <v>22</v>
      </c>
      <c r="G49" s="22">
        <v>5</v>
      </c>
      <c r="H49" s="10">
        <v>0.9</v>
      </c>
      <c r="I49" s="9">
        <f t="shared" si="3"/>
        <v>4.5</v>
      </c>
      <c r="J49" s="9">
        <f t="shared" si="2"/>
        <v>4.1820000000000004</v>
      </c>
    </row>
    <row r="50" spans="1:10" s="1" customFormat="1" x14ac:dyDescent="0.35">
      <c r="A50" s="13" t="s">
        <v>452</v>
      </c>
      <c r="B50" s="2" t="s">
        <v>80</v>
      </c>
      <c r="C50" s="7">
        <v>34</v>
      </c>
      <c r="D50" s="3">
        <v>984.7</v>
      </c>
      <c r="E50" s="2" t="s">
        <v>81</v>
      </c>
      <c r="F50" s="2" t="s">
        <v>22</v>
      </c>
      <c r="G50" s="22">
        <v>30</v>
      </c>
      <c r="H50" s="10">
        <v>0.75175999999999998</v>
      </c>
      <c r="I50" s="9">
        <f t="shared" si="3"/>
        <v>22.552799999999998</v>
      </c>
      <c r="J50" s="9">
        <f t="shared" si="2"/>
        <v>28.961764705882356</v>
      </c>
    </row>
    <row r="51" spans="1:10" s="1" customFormat="1" x14ac:dyDescent="0.35">
      <c r="A51" s="13" t="s">
        <v>492</v>
      </c>
      <c r="B51" s="2" t="s">
        <v>44</v>
      </c>
      <c r="C51" s="7">
        <v>1853</v>
      </c>
      <c r="D51" s="3">
        <v>366752</v>
      </c>
      <c r="E51" s="2" t="s">
        <v>45</v>
      </c>
      <c r="F51" s="2" t="s">
        <v>22</v>
      </c>
      <c r="G51" s="22">
        <v>30</v>
      </c>
      <c r="H51" s="10">
        <v>39.842660000000002</v>
      </c>
      <c r="I51" s="9">
        <f t="shared" si="3"/>
        <v>1195.2798</v>
      </c>
      <c r="J51" s="9">
        <f t="shared" si="2"/>
        <v>197.92336751214248</v>
      </c>
    </row>
    <row r="52" spans="1:10" s="1" customFormat="1" x14ac:dyDescent="0.35">
      <c r="A52" s="13" t="s">
        <v>493</v>
      </c>
      <c r="B52" s="2" t="s">
        <v>44</v>
      </c>
      <c r="C52" s="7">
        <v>17</v>
      </c>
      <c r="D52" s="3">
        <v>3491.73</v>
      </c>
      <c r="E52" s="2" t="s">
        <v>45</v>
      </c>
      <c r="F52" s="2" t="s">
        <v>22</v>
      </c>
      <c r="G52" s="22">
        <v>15</v>
      </c>
      <c r="H52" s="10">
        <v>42.636000000000003</v>
      </c>
      <c r="I52" s="9">
        <f t="shared" si="3"/>
        <v>639.54000000000008</v>
      </c>
      <c r="J52" s="9">
        <f t="shared" si="2"/>
        <v>205.39588235294119</v>
      </c>
    </row>
    <row r="53" spans="1:10" s="1" customFormat="1" x14ac:dyDescent="0.35">
      <c r="A53" s="13" t="s">
        <v>515</v>
      </c>
      <c r="B53" s="2" t="s">
        <v>20</v>
      </c>
      <c r="C53" s="7">
        <v>22</v>
      </c>
      <c r="D53" s="3">
        <v>172.64</v>
      </c>
      <c r="E53" s="2" t="s">
        <v>21</v>
      </c>
      <c r="F53" s="2" t="s">
        <v>22</v>
      </c>
      <c r="G53" s="22">
        <v>35.44</v>
      </c>
      <c r="H53" s="10">
        <v>0.11512</v>
      </c>
      <c r="I53" s="9">
        <f t="shared" si="3"/>
        <v>4.0798527999999994</v>
      </c>
      <c r="J53" s="9">
        <f t="shared" si="2"/>
        <v>7.8472727272727267</v>
      </c>
    </row>
    <row r="54" spans="1:10" s="1" customFormat="1" x14ac:dyDescent="0.35">
      <c r="A54" s="13" t="s">
        <v>530</v>
      </c>
      <c r="B54" s="2" t="s">
        <v>531</v>
      </c>
      <c r="C54" s="7">
        <v>1</v>
      </c>
      <c r="D54" s="3">
        <v>3.22</v>
      </c>
      <c r="E54" s="2" t="s">
        <v>532</v>
      </c>
      <c r="F54" s="2" t="s">
        <v>22</v>
      </c>
      <c r="G54" s="22">
        <v>6</v>
      </c>
      <c r="H54" s="12">
        <v>0.92971000000000004</v>
      </c>
      <c r="I54" s="9">
        <f t="shared" si="3"/>
        <v>5.5782600000000002</v>
      </c>
      <c r="J54" s="9">
        <f t="shared" si="2"/>
        <v>3.22</v>
      </c>
    </row>
    <row r="55" spans="1:10" s="1" customFormat="1" x14ac:dyDescent="0.35">
      <c r="A55" s="13" t="s">
        <v>533</v>
      </c>
      <c r="B55" s="2" t="s">
        <v>20</v>
      </c>
      <c r="C55" s="7">
        <v>5</v>
      </c>
      <c r="D55" s="3">
        <v>548.44000000000005</v>
      </c>
      <c r="E55" s="2" t="s">
        <v>21</v>
      </c>
      <c r="F55" s="2" t="s">
        <v>22</v>
      </c>
      <c r="G55" s="22">
        <v>35.44</v>
      </c>
      <c r="H55" s="12">
        <v>0.2</v>
      </c>
      <c r="I55" s="9">
        <f t="shared" si="3"/>
        <v>7.0880000000000001</v>
      </c>
      <c r="J55" s="9">
        <f t="shared" si="2"/>
        <v>109.68800000000002</v>
      </c>
    </row>
    <row r="56" spans="1:10" s="1" customFormat="1" x14ac:dyDescent="0.35">
      <c r="A56" s="13" t="s">
        <v>534</v>
      </c>
      <c r="B56" s="2" t="s">
        <v>20</v>
      </c>
      <c r="C56" s="7">
        <v>132</v>
      </c>
      <c r="D56" s="3">
        <v>34635.699999999997</v>
      </c>
      <c r="E56" s="2" t="s">
        <v>21</v>
      </c>
      <c r="F56" s="2" t="s">
        <v>22</v>
      </c>
      <c r="G56" s="22">
        <v>50</v>
      </c>
      <c r="H56" s="12">
        <v>0.22524</v>
      </c>
      <c r="I56" s="9">
        <f t="shared" si="3"/>
        <v>11.262</v>
      </c>
      <c r="J56" s="9">
        <f t="shared" si="2"/>
        <v>262.39166666666665</v>
      </c>
    </row>
    <row r="57" spans="1:10" s="1" customFormat="1" x14ac:dyDescent="0.35">
      <c r="A57" s="13" t="s">
        <v>539</v>
      </c>
      <c r="B57" s="2" t="s">
        <v>540</v>
      </c>
      <c r="C57" s="7">
        <v>65</v>
      </c>
      <c r="D57" s="3">
        <v>8027.2</v>
      </c>
      <c r="E57" s="2" t="s">
        <v>541</v>
      </c>
      <c r="F57" s="2" t="s">
        <v>22</v>
      </c>
      <c r="G57" s="22">
        <v>1</v>
      </c>
      <c r="H57" s="10">
        <v>2.9764400000000002</v>
      </c>
      <c r="I57" s="9">
        <f t="shared" si="3"/>
        <v>2.9764400000000002</v>
      </c>
      <c r="J57" s="9">
        <f t="shared" si="2"/>
        <v>123.49538461538461</v>
      </c>
    </row>
    <row r="58" spans="1:10" s="1" customFormat="1" x14ac:dyDescent="0.35">
      <c r="A58" s="13" t="s">
        <v>542</v>
      </c>
      <c r="B58" s="2" t="s">
        <v>540</v>
      </c>
      <c r="C58" s="7">
        <v>398</v>
      </c>
      <c r="D58" s="3">
        <v>394877.64</v>
      </c>
      <c r="E58" s="2" t="s">
        <v>541</v>
      </c>
      <c r="F58" s="2" t="s">
        <v>22</v>
      </c>
      <c r="G58" s="22">
        <v>30</v>
      </c>
      <c r="H58" s="10">
        <v>2.9764400000000002</v>
      </c>
      <c r="I58" s="9">
        <f t="shared" si="3"/>
        <v>89.293200000000013</v>
      </c>
      <c r="J58" s="9">
        <f t="shared" si="2"/>
        <v>992.15487437185936</v>
      </c>
    </row>
    <row r="59" spans="1:10" s="1" customFormat="1" x14ac:dyDescent="0.35">
      <c r="A59" s="13" t="s">
        <v>543</v>
      </c>
      <c r="B59" s="2" t="s">
        <v>20</v>
      </c>
      <c r="C59" s="7">
        <v>2</v>
      </c>
      <c r="D59" s="3">
        <v>1172.4000000000001</v>
      </c>
      <c r="E59" s="2" t="s">
        <v>21</v>
      </c>
      <c r="F59" s="2" t="s">
        <v>22</v>
      </c>
      <c r="G59" s="22">
        <v>30</v>
      </c>
      <c r="H59" s="12">
        <v>0.41954000000000002</v>
      </c>
      <c r="I59" s="9">
        <f t="shared" si="3"/>
        <v>12.586200000000002</v>
      </c>
      <c r="J59" s="9">
        <f t="shared" si="2"/>
        <v>586.20000000000005</v>
      </c>
    </row>
    <row r="60" spans="1:10" s="1" customFormat="1" x14ac:dyDescent="0.35">
      <c r="A60" s="13" t="s">
        <v>544</v>
      </c>
      <c r="B60" s="2" t="s">
        <v>20</v>
      </c>
      <c r="C60" s="7">
        <v>10</v>
      </c>
      <c r="D60" s="3">
        <v>3892.75</v>
      </c>
      <c r="E60" s="2" t="s">
        <v>21</v>
      </c>
      <c r="F60" s="2" t="s">
        <v>22</v>
      </c>
      <c r="G60" s="22">
        <v>35.44</v>
      </c>
      <c r="H60" s="12">
        <v>0.2</v>
      </c>
      <c r="I60" s="9">
        <f t="shared" si="3"/>
        <v>7.0880000000000001</v>
      </c>
      <c r="J60" s="9">
        <f t="shared" si="2"/>
        <v>389.27499999999998</v>
      </c>
    </row>
    <row r="61" spans="1:10" s="1" customFormat="1" x14ac:dyDescent="0.35">
      <c r="A61" s="13" t="s">
        <v>545</v>
      </c>
      <c r="B61" s="2" t="s">
        <v>20</v>
      </c>
      <c r="C61" s="7">
        <v>51</v>
      </c>
      <c r="D61" s="3">
        <v>8100.38</v>
      </c>
      <c r="E61" s="2" t="s">
        <v>21</v>
      </c>
      <c r="F61" s="2" t="s">
        <v>22</v>
      </c>
      <c r="G61" s="22">
        <v>50</v>
      </c>
      <c r="H61" s="12">
        <v>0.22524</v>
      </c>
      <c r="I61" s="9">
        <f t="shared" si="3"/>
        <v>11.262</v>
      </c>
      <c r="J61" s="9">
        <f t="shared" si="2"/>
        <v>158.83098039215687</v>
      </c>
    </row>
    <row r="62" spans="1:10" s="1" customFormat="1" x14ac:dyDescent="0.35">
      <c r="A62" s="13" t="s">
        <v>546</v>
      </c>
      <c r="B62" s="2" t="s">
        <v>44</v>
      </c>
      <c r="C62" s="7">
        <v>1949</v>
      </c>
      <c r="D62" s="3">
        <v>237894.49</v>
      </c>
      <c r="E62" s="2" t="s">
        <v>45</v>
      </c>
      <c r="F62" s="2" t="s">
        <v>22</v>
      </c>
      <c r="G62" s="22">
        <v>30</v>
      </c>
      <c r="H62" s="10">
        <v>2.9764400000000002</v>
      </c>
      <c r="I62" s="9">
        <f t="shared" si="3"/>
        <v>89.293200000000013</v>
      </c>
      <c r="J62" s="9">
        <f t="shared" si="2"/>
        <v>122.05976911236532</v>
      </c>
    </row>
    <row r="63" spans="1:10" s="1" customFormat="1" x14ac:dyDescent="0.35">
      <c r="A63" s="13" t="s">
        <v>547</v>
      </c>
      <c r="B63" s="2" t="s">
        <v>20</v>
      </c>
      <c r="C63" s="7">
        <v>12</v>
      </c>
      <c r="D63" s="3">
        <v>3589.04</v>
      </c>
      <c r="E63" s="2" t="s">
        <v>21</v>
      </c>
      <c r="F63" s="2" t="s">
        <v>22</v>
      </c>
      <c r="G63" s="22">
        <v>35.44</v>
      </c>
      <c r="H63" s="10">
        <v>0.2</v>
      </c>
      <c r="I63" s="9">
        <f t="shared" si="3"/>
        <v>7.0880000000000001</v>
      </c>
      <c r="J63" s="9">
        <f t="shared" si="2"/>
        <v>299.08666666666664</v>
      </c>
    </row>
    <row r="64" spans="1:10" s="1" customFormat="1" x14ac:dyDescent="0.35">
      <c r="A64" s="13" t="s">
        <v>548</v>
      </c>
      <c r="B64" s="2" t="s">
        <v>20</v>
      </c>
      <c r="C64" s="7">
        <v>3267</v>
      </c>
      <c r="D64" s="3">
        <v>356310.33</v>
      </c>
      <c r="E64" s="2" t="s">
        <v>21</v>
      </c>
      <c r="F64" s="2" t="s">
        <v>22</v>
      </c>
      <c r="G64" s="22">
        <v>50</v>
      </c>
      <c r="H64" s="10">
        <v>0.22524</v>
      </c>
      <c r="I64" s="9">
        <f t="shared" si="3"/>
        <v>11.262</v>
      </c>
      <c r="J64" s="9">
        <f t="shared" si="2"/>
        <v>109.06346189164371</v>
      </c>
    </row>
    <row r="65" spans="1:10" s="1" customFormat="1" x14ac:dyDescent="0.35">
      <c r="A65" s="13" t="s">
        <v>558</v>
      </c>
      <c r="B65" s="2" t="s">
        <v>20</v>
      </c>
      <c r="C65" s="7">
        <v>19</v>
      </c>
      <c r="D65" s="3">
        <v>1138.02</v>
      </c>
      <c r="E65" s="2" t="s">
        <v>21</v>
      </c>
      <c r="F65" s="2" t="s">
        <v>22</v>
      </c>
      <c r="G65" s="22">
        <v>35.44</v>
      </c>
      <c r="H65" s="10">
        <v>0.2</v>
      </c>
      <c r="I65" s="9">
        <f t="shared" si="3"/>
        <v>7.0880000000000001</v>
      </c>
      <c r="J65" s="9">
        <f t="shared" si="2"/>
        <v>59.895789473684211</v>
      </c>
    </row>
    <row r="66" spans="1:10" s="1" customFormat="1" x14ac:dyDescent="0.35">
      <c r="A66" s="13" t="s">
        <v>559</v>
      </c>
      <c r="B66" s="2" t="s">
        <v>20</v>
      </c>
      <c r="C66" s="7">
        <v>80</v>
      </c>
      <c r="D66" s="3">
        <v>6187.65</v>
      </c>
      <c r="E66" s="2" t="s">
        <v>21</v>
      </c>
      <c r="F66" s="2" t="s">
        <v>22</v>
      </c>
      <c r="G66" s="22">
        <v>50</v>
      </c>
      <c r="H66" s="10">
        <v>0.22524</v>
      </c>
      <c r="I66" s="9">
        <f t="shared" si="3"/>
        <v>11.262</v>
      </c>
      <c r="J66" s="9">
        <f t="shared" ref="J66:J97" si="4">D66/C66</f>
        <v>77.345624999999998</v>
      </c>
    </row>
    <row r="67" spans="1:10" s="1" customFormat="1" x14ac:dyDescent="0.35">
      <c r="A67" s="13" t="s">
        <v>560</v>
      </c>
      <c r="B67" s="2" t="s">
        <v>561</v>
      </c>
      <c r="C67" s="7">
        <v>25</v>
      </c>
      <c r="D67" s="3">
        <v>549.61</v>
      </c>
      <c r="E67" s="2" t="s">
        <v>561</v>
      </c>
      <c r="F67" s="2" t="s">
        <v>22</v>
      </c>
      <c r="G67" s="22">
        <v>15</v>
      </c>
      <c r="H67" s="10">
        <v>1.0713299999999999</v>
      </c>
      <c r="I67" s="9">
        <f t="shared" si="3"/>
        <v>16.069949999999999</v>
      </c>
      <c r="J67" s="9">
        <f t="shared" si="4"/>
        <v>21.984400000000001</v>
      </c>
    </row>
    <row r="68" spans="1:10" s="1" customFormat="1" x14ac:dyDescent="0.35">
      <c r="A68" s="13" t="s">
        <v>563</v>
      </c>
      <c r="B68" s="2" t="s">
        <v>20</v>
      </c>
      <c r="C68" s="7">
        <v>384</v>
      </c>
      <c r="D68" s="3">
        <v>58595.37</v>
      </c>
      <c r="E68" s="2" t="s">
        <v>21</v>
      </c>
      <c r="F68" s="2" t="s">
        <v>22</v>
      </c>
      <c r="G68" s="22">
        <v>35.44</v>
      </c>
      <c r="H68" s="10">
        <v>0.2</v>
      </c>
      <c r="I68" s="9">
        <f t="shared" si="3"/>
        <v>7.0880000000000001</v>
      </c>
      <c r="J68" s="9">
        <f t="shared" si="4"/>
        <v>152.59210937500001</v>
      </c>
    </row>
    <row r="69" spans="1:10" s="1" customFormat="1" x14ac:dyDescent="0.35">
      <c r="A69" s="13" t="s">
        <v>564</v>
      </c>
      <c r="B69" s="2" t="s">
        <v>20</v>
      </c>
      <c r="C69" s="7">
        <v>6542</v>
      </c>
      <c r="D69" s="3">
        <v>472583.8</v>
      </c>
      <c r="E69" s="2" t="s">
        <v>21</v>
      </c>
      <c r="F69" s="2" t="s">
        <v>22</v>
      </c>
      <c r="G69" s="22">
        <v>50</v>
      </c>
      <c r="H69" s="10">
        <v>0.22524</v>
      </c>
      <c r="I69" s="9">
        <f t="shared" si="3"/>
        <v>11.262</v>
      </c>
      <c r="J69" s="9">
        <f t="shared" si="4"/>
        <v>72.238428615102407</v>
      </c>
    </row>
    <row r="70" spans="1:10" s="1" customFormat="1" x14ac:dyDescent="0.35">
      <c r="A70" s="13" t="s">
        <v>565</v>
      </c>
      <c r="B70" s="2" t="s">
        <v>20</v>
      </c>
      <c r="C70" s="7">
        <v>19</v>
      </c>
      <c r="D70" s="3">
        <v>1318.94</v>
      </c>
      <c r="E70" s="2" t="s">
        <v>21</v>
      </c>
      <c r="F70" s="2" t="s">
        <v>22</v>
      </c>
      <c r="G70" s="22">
        <v>35.44</v>
      </c>
      <c r="H70" s="10">
        <v>8.6532099999999996</v>
      </c>
      <c r="I70" s="9">
        <f t="shared" si="3"/>
        <v>306.66976239999997</v>
      </c>
      <c r="J70" s="9">
        <f t="shared" si="4"/>
        <v>69.417894736842115</v>
      </c>
    </row>
    <row r="71" spans="1:10" s="1" customFormat="1" x14ac:dyDescent="0.35">
      <c r="A71" s="13" t="s">
        <v>579</v>
      </c>
      <c r="B71" s="2" t="s">
        <v>580</v>
      </c>
      <c r="C71" s="7">
        <v>1</v>
      </c>
      <c r="D71" s="3">
        <v>601.86</v>
      </c>
      <c r="E71" s="2" t="s">
        <v>581</v>
      </c>
      <c r="F71" s="2" t="s">
        <v>22</v>
      </c>
      <c r="G71" s="22">
        <v>1</v>
      </c>
      <c r="H71" s="10">
        <v>9.7974099999999993</v>
      </c>
      <c r="I71" s="9">
        <f t="shared" si="3"/>
        <v>9.7974099999999993</v>
      </c>
      <c r="J71" s="9">
        <f t="shared" si="4"/>
        <v>601.86</v>
      </c>
    </row>
    <row r="72" spans="1:10" s="1" customFormat="1" x14ac:dyDescent="0.35">
      <c r="A72" s="13" t="s">
        <v>582</v>
      </c>
      <c r="B72" s="2" t="s">
        <v>580</v>
      </c>
      <c r="C72" s="7">
        <v>1816</v>
      </c>
      <c r="D72" s="3">
        <v>561926.09</v>
      </c>
      <c r="E72" s="2" t="s">
        <v>581</v>
      </c>
      <c r="F72" s="2" t="s">
        <v>22</v>
      </c>
      <c r="G72" s="22">
        <v>30</v>
      </c>
      <c r="H72" s="10">
        <v>10.24</v>
      </c>
      <c r="I72" s="9">
        <f t="shared" si="3"/>
        <v>307.2</v>
      </c>
      <c r="J72" s="9">
        <f t="shared" si="4"/>
        <v>309.43066629955945</v>
      </c>
    </row>
    <row r="73" spans="1:10" s="1" customFormat="1" x14ac:dyDescent="0.35">
      <c r="A73" s="13" t="s">
        <v>583</v>
      </c>
      <c r="B73" s="2" t="s">
        <v>20</v>
      </c>
      <c r="C73" s="7">
        <v>1</v>
      </c>
      <c r="D73" s="3">
        <v>9.9499999999999993</v>
      </c>
      <c r="E73" s="2" t="s">
        <v>21</v>
      </c>
      <c r="F73" s="2" t="s">
        <v>22</v>
      </c>
      <c r="G73" s="22">
        <v>35.44</v>
      </c>
      <c r="H73" s="10">
        <v>0.2</v>
      </c>
      <c r="I73" s="9">
        <f t="shared" si="3"/>
        <v>7.0880000000000001</v>
      </c>
      <c r="J73" s="9">
        <f t="shared" si="4"/>
        <v>9.9499999999999993</v>
      </c>
    </row>
    <row r="74" spans="1:10" s="1" customFormat="1" x14ac:dyDescent="0.35">
      <c r="A74" s="13" t="s">
        <v>591</v>
      </c>
      <c r="B74" s="2" t="s">
        <v>70</v>
      </c>
      <c r="C74" s="7">
        <v>55</v>
      </c>
      <c r="D74" s="3">
        <v>584.29999999999995</v>
      </c>
      <c r="E74" s="2" t="s">
        <v>71</v>
      </c>
      <c r="F74" s="2" t="s">
        <v>22</v>
      </c>
      <c r="G74" s="22">
        <v>5</v>
      </c>
      <c r="H74" s="10">
        <v>0.92971000000000004</v>
      </c>
      <c r="I74" s="9">
        <f t="shared" si="3"/>
        <v>4.6485500000000002</v>
      </c>
      <c r="J74" s="9">
        <f t="shared" si="4"/>
        <v>10.623636363636363</v>
      </c>
    </row>
    <row r="75" spans="1:10" s="1" customFormat="1" x14ac:dyDescent="0.35">
      <c r="A75" s="13" t="s">
        <v>594</v>
      </c>
      <c r="B75" s="2" t="s">
        <v>595</v>
      </c>
      <c r="C75" s="7">
        <v>37</v>
      </c>
      <c r="D75" s="3">
        <v>278.33999999999997</v>
      </c>
      <c r="E75" s="2" t="s">
        <v>71</v>
      </c>
      <c r="F75" s="2" t="s">
        <v>22</v>
      </c>
      <c r="G75" s="22">
        <v>6</v>
      </c>
      <c r="H75" s="10">
        <v>0.92971000000000004</v>
      </c>
      <c r="I75" s="9">
        <f t="shared" si="3"/>
        <v>5.5782600000000002</v>
      </c>
      <c r="J75" s="9">
        <f t="shared" si="4"/>
        <v>7.522702702702702</v>
      </c>
    </row>
    <row r="76" spans="1:10" s="1" customFormat="1" x14ac:dyDescent="0.35">
      <c r="A76" s="13" t="s">
        <v>608</v>
      </c>
      <c r="B76" s="2" t="s">
        <v>609</v>
      </c>
      <c r="C76" s="7">
        <v>4</v>
      </c>
      <c r="D76" s="3">
        <v>143.13999999999999</v>
      </c>
      <c r="E76" s="2" t="s">
        <v>610</v>
      </c>
      <c r="F76" s="2" t="s">
        <v>22</v>
      </c>
      <c r="G76" s="22">
        <v>6</v>
      </c>
      <c r="H76" s="12" t="s">
        <v>657</v>
      </c>
      <c r="I76" s="12" t="s">
        <v>657</v>
      </c>
      <c r="J76" s="9">
        <f t="shared" si="4"/>
        <v>35.784999999999997</v>
      </c>
    </row>
    <row r="77" spans="1:10" s="1" customFormat="1" x14ac:dyDescent="0.35">
      <c r="A77" s="13" t="s">
        <v>624</v>
      </c>
      <c r="B77" s="2" t="s">
        <v>430</v>
      </c>
      <c r="C77" s="7">
        <v>3</v>
      </c>
      <c r="D77" s="3">
        <v>101.69</v>
      </c>
      <c r="E77" s="2" t="s">
        <v>431</v>
      </c>
      <c r="F77" s="2" t="s">
        <v>22</v>
      </c>
      <c r="G77" s="22">
        <v>15</v>
      </c>
      <c r="H77" s="10">
        <v>0.89090000000000003</v>
      </c>
      <c r="I77" s="9">
        <f>H77*G77</f>
        <v>13.3635</v>
      </c>
      <c r="J77" s="9">
        <f t="shared" si="4"/>
        <v>33.896666666666668</v>
      </c>
    </row>
    <row r="78" spans="1:10" s="1" customFormat="1" x14ac:dyDescent="0.35">
      <c r="A78" s="13" t="s">
        <v>625</v>
      </c>
      <c r="B78" s="2" t="s">
        <v>626</v>
      </c>
      <c r="C78" s="7">
        <v>447</v>
      </c>
      <c r="D78" s="3">
        <v>6525.4</v>
      </c>
      <c r="E78" s="2" t="s">
        <v>627</v>
      </c>
      <c r="F78" s="2" t="s">
        <v>22</v>
      </c>
      <c r="G78" s="22">
        <v>5</v>
      </c>
      <c r="H78" s="12" t="s">
        <v>657</v>
      </c>
      <c r="I78" s="12" t="s">
        <v>657</v>
      </c>
      <c r="J78" s="9">
        <f t="shared" si="4"/>
        <v>14.59821029082774</v>
      </c>
    </row>
    <row r="79" spans="1:10" s="1" customFormat="1" x14ac:dyDescent="0.35">
      <c r="A79" s="13" t="s">
        <v>65</v>
      </c>
      <c r="B79" s="2" t="s">
        <v>66</v>
      </c>
      <c r="C79" s="7">
        <v>11</v>
      </c>
      <c r="D79" s="3">
        <v>196.64</v>
      </c>
      <c r="E79" s="2" t="s">
        <v>67</v>
      </c>
      <c r="F79" s="2" t="s">
        <v>68</v>
      </c>
      <c r="G79" s="22">
        <v>15</v>
      </c>
      <c r="H79" s="10">
        <v>0.70426999999999995</v>
      </c>
      <c r="I79" s="9">
        <f t="shared" ref="I79:I85" si="5">H79*G79</f>
        <v>10.56405</v>
      </c>
      <c r="J79" s="9">
        <f t="shared" si="4"/>
        <v>17.876363636363635</v>
      </c>
    </row>
    <row r="80" spans="1:10" s="1" customFormat="1" x14ac:dyDescent="0.35">
      <c r="A80" s="13" t="s">
        <v>134</v>
      </c>
      <c r="B80" s="2" t="s">
        <v>135</v>
      </c>
      <c r="C80" s="7">
        <v>5</v>
      </c>
      <c r="D80" s="3">
        <v>481.66</v>
      </c>
      <c r="E80" s="2" t="s">
        <v>136</v>
      </c>
      <c r="F80" s="2" t="s">
        <v>68</v>
      </c>
      <c r="G80" s="22">
        <v>28.35</v>
      </c>
      <c r="H80" s="10">
        <v>0.73248999999999997</v>
      </c>
      <c r="I80" s="9">
        <f t="shared" si="5"/>
        <v>20.766091500000002</v>
      </c>
      <c r="J80" s="9">
        <f t="shared" si="4"/>
        <v>96.332000000000008</v>
      </c>
    </row>
    <row r="81" spans="1:10" s="1" customFormat="1" x14ac:dyDescent="0.35">
      <c r="A81" s="13" t="s">
        <v>137</v>
      </c>
      <c r="B81" s="2" t="s">
        <v>135</v>
      </c>
      <c r="C81" s="7">
        <v>3</v>
      </c>
      <c r="D81" s="3">
        <v>472.26</v>
      </c>
      <c r="E81" s="2" t="s">
        <v>136</v>
      </c>
      <c r="F81" s="2" t="s">
        <v>68</v>
      </c>
      <c r="G81" s="22">
        <v>85</v>
      </c>
      <c r="H81" s="10">
        <v>0.56674999999999998</v>
      </c>
      <c r="I81" s="9">
        <f t="shared" si="5"/>
        <v>48.173749999999998</v>
      </c>
      <c r="J81" s="9">
        <f t="shared" si="4"/>
        <v>157.41999999999999</v>
      </c>
    </row>
    <row r="82" spans="1:10" s="1" customFormat="1" x14ac:dyDescent="0.35">
      <c r="A82" s="13" t="s">
        <v>245</v>
      </c>
      <c r="B82" s="2" t="s">
        <v>246</v>
      </c>
      <c r="C82" s="7">
        <v>5</v>
      </c>
      <c r="D82" s="3">
        <v>9.2200000000000006</v>
      </c>
      <c r="E82" s="2" t="s">
        <v>247</v>
      </c>
      <c r="F82" s="2" t="s">
        <v>68</v>
      </c>
      <c r="G82" s="22">
        <v>73</v>
      </c>
      <c r="H82" s="10">
        <v>9.178E-2</v>
      </c>
      <c r="I82" s="9">
        <f t="shared" si="5"/>
        <v>6.6999399999999998</v>
      </c>
      <c r="J82" s="9">
        <f t="shared" si="4"/>
        <v>1.8440000000000001</v>
      </c>
    </row>
    <row r="83" spans="1:10" s="1" customFormat="1" x14ac:dyDescent="0.35">
      <c r="A83" s="13" t="s">
        <v>248</v>
      </c>
      <c r="B83" s="2" t="s">
        <v>249</v>
      </c>
      <c r="C83" s="7">
        <v>4</v>
      </c>
      <c r="D83" s="3">
        <v>62.53</v>
      </c>
      <c r="E83" s="2" t="s">
        <v>250</v>
      </c>
      <c r="F83" s="2" t="s">
        <v>68</v>
      </c>
      <c r="G83" s="22">
        <v>76.5</v>
      </c>
      <c r="H83" s="10">
        <v>6.5350000000000005E-2</v>
      </c>
      <c r="I83" s="9">
        <f t="shared" si="5"/>
        <v>4.9992750000000008</v>
      </c>
      <c r="J83" s="9">
        <f t="shared" si="4"/>
        <v>15.6325</v>
      </c>
    </row>
    <row r="84" spans="1:10" s="1" customFormat="1" x14ac:dyDescent="0.35">
      <c r="A84" s="13" t="s">
        <v>257</v>
      </c>
      <c r="B84" s="2" t="s">
        <v>258</v>
      </c>
      <c r="C84" s="7">
        <v>14</v>
      </c>
      <c r="D84" s="3">
        <v>119.97</v>
      </c>
      <c r="E84" s="2" t="s">
        <v>250</v>
      </c>
      <c r="F84" s="2" t="s">
        <v>68</v>
      </c>
      <c r="G84" s="22">
        <v>76.5</v>
      </c>
      <c r="H84" s="10">
        <v>7.3719999999999994E-2</v>
      </c>
      <c r="I84" s="9">
        <f t="shared" si="5"/>
        <v>5.6395799999999996</v>
      </c>
      <c r="J84" s="9">
        <f t="shared" si="4"/>
        <v>8.569285714285714</v>
      </c>
    </row>
    <row r="85" spans="1:10" s="1" customFormat="1" x14ac:dyDescent="0.35">
      <c r="A85" s="13" t="s">
        <v>362</v>
      </c>
      <c r="B85" s="2" t="s">
        <v>20</v>
      </c>
      <c r="C85" s="7">
        <v>3</v>
      </c>
      <c r="D85" s="3">
        <v>32.69</v>
      </c>
      <c r="E85" s="2" t="s">
        <v>21</v>
      </c>
      <c r="F85" s="2" t="s">
        <v>68</v>
      </c>
      <c r="G85" s="22">
        <v>50</v>
      </c>
      <c r="H85" s="10">
        <v>0.249</v>
      </c>
      <c r="I85" s="9">
        <f t="shared" si="5"/>
        <v>12.45</v>
      </c>
      <c r="J85" s="9">
        <f t="shared" si="4"/>
        <v>10.896666666666667</v>
      </c>
    </row>
    <row r="86" spans="1:10" s="1" customFormat="1" x14ac:dyDescent="0.35">
      <c r="A86" s="13" t="s">
        <v>393</v>
      </c>
      <c r="B86" s="2" t="s">
        <v>394</v>
      </c>
      <c r="C86" s="7">
        <v>15</v>
      </c>
      <c r="D86" s="3">
        <v>113.88</v>
      </c>
      <c r="E86" s="2" t="s">
        <v>395</v>
      </c>
      <c r="F86" s="2" t="s">
        <v>68</v>
      </c>
      <c r="G86" s="22">
        <v>76.5</v>
      </c>
      <c r="H86" s="12" t="s">
        <v>657</v>
      </c>
      <c r="I86" s="12" t="s">
        <v>657</v>
      </c>
      <c r="J86" s="9">
        <f t="shared" si="4"/>
        <v>7.5919999999999996</v>
      </c>
    </row>
    <row r="87" spans="1:10" s="1" customFormat="1" x14ac:dyDescent="0.35">
      <c r="A87" s="13" t="s">
        <v>402</v>
      </c>
      <c r="B87" s="2" t="s">
        <v>403</v>
      </c>
      <c r="C87" s="7">
        <v>1</v>
      </c>
      <c r="D87" s="3">
        <v>5.08</v>
      </c>
      <c r="E87" s="2" t="s">
        <v>404</v>
      </c>
      <c r="F87" s="2" t="s">
        <v>68</v>
      </c>
      <c r="G87" s="22">
        <v>49</v>
      </c>
      <c r="H87" s="12" t="s">
        <v>657</v>
      </c>
      <c r="I87" s="12" t="s">
        <v>657</v>
      </c>
      <c r="J87" s="9">
        <f t="shared" si="4"/>
        <v>5.08</v>
      </c>
    </row>
    <row r="88" spans="1:10" s="1" customFormat="1" x14ac:dyDescent="0.35">
      <c r="A88" s="13" t="s">
        <v>436</v>
      </c>
      <c r="B88" s="2" t="s">
        <v>437</v>
      </c>
      <c r="C88" s="7">
        <v>1</v>
      </c>
      <c r="D88" s="3">
        <v>2461.5100000000002</v>
      </c>
      <c r="E88" s="2" t="s">
        <v>438</v>
      </c>
      <c r="F88" s="2" t="s">
        <v>68</v>
      </c>
      <c r="G88" s="22">
        <v>177</v>
      </c>
      <c r="H88" s="10">
        <v>13.949490000000001</v>
      </c>
      <c r="I88" s="9">
        <f t="shared" ref="I88:I96" si="6">H88*G88</f>
        <v>2469.0597299999999</v>
      </c>
      <c r="J88" s="9">
        <f t="shared" si="4"/>
        <v>2461.5100000000002</v>
      </c>
    </row>
    <row r="89" spans="1:10" s="1" customFormat="1" x14ac:dyDescent="0.35">
      <c r="A89" s="13" t="s">
        <v>485</v>
      </c>
      <c r="B89" s="2" t="s">
        <v>486</v>
      </c>
      <c r="C89" s="7">
        <v>5</v>
      </c>
      <c r="D89" s="3">
        <v>169.52</v>
      </c>
      <c r="E89" s="2" t="s">
        <v>487</v>
      </c>
      <c r="F89" s="2" t="s">
        <v>68</v>
      </c>
      <c r="G89" s="22">
        <v>177</v>
      </c>
      <c r="H89" s="10">
        <v>0.22597999999999999</v>
      </c>
      <c r="I89" s="9">
        <f t="shared" si="6"/>
        <v>39.998459999999994</v>
      </c>
      <c r="J89" s="9">
        <f t="shared" si="4"/>
        <v>33.904000000000003</v>
      </c>
    </row>
    <row r="90" spans="1:10" s="1" customFormat="1" x14ac:dyDescent="0.35">
      <c r="A90" s="13" t="s">
        <v>501</v>
      </c>
      <c r="B90" s="2" t="s">
        <v>135</v>
      </c>
      <c r="C90" s="7">
        <v>8</v>
      </c>
      <c r="D90" s="3">
        <v>559.21</v>
      </c>
      <c r="E90" s="2" t="s">
        <v>136</v>
      </c>
      <c r="F90" s="2" t="s">
        <v>68</v>
      </c>
      <c r="G90" s="22">
        <v>28.3</v>
      </c>
      <c r="H90" s="10">
        <v>0.95570999999999995</v>
      </c>
      <c r="I90" s="9">
        <f t="shared" si="6"/>
        <v>27.046592999999998</v>
      </c>
      <c r="J90" s="9">
        <f t="shared" si="4"/>
        <v>69.901250000000005</v>
      </c>
    </row>
    <row r="91" spans="1:10" s="1" customFormat="1" x14ac:dyDescent="0.35">
      <c r="A91" s="13" t="s">
        <v>575</v>
      </c>
      <c r="B91" s="2" t="s">
        <v>135</v>
      </c>
      <c r="C91" s="7">
        <v>9</v>
      </c>
      <c r="D91" s="3">
        <v>409.83</v>
      </c>
      <c r="E91" s="2" t="s">
        <v>136</v>
      </c>
      <c r="F91" s="2" t="s">
        <v>68</v>
      </c>
      <c r="G91" s="22">
        <v>28.35</v>
      </c>
      <c r="H91" s="10">
        <v>0.73248999999999997</v>
      </c>
      <c r="I91" s="9">
        <f t="shared" si="6"/>
        <v>20.766091500000002</v>
      </c>
      <c r="J91" s="9">
        <f t="shared" si="4"/>
        <v>45.536666666666662</v>
      </c>
    </row>
    <row r="92" spans="1:10" s="1" customFormat="1" x14ac:dyDescent="0.35">
      <c r="A92" s="13" t="s">
        <v>601</v>
      </c>
      <c r="B92" s="2" t="s">
        <v>602</v>
      </c>
      <c r="C92" s="7">
        <v>937</v>
      </c>
      <c r="D92" s="3">
        <v>173634.29</v>
      </c>
      <c r="E92" s="2" t="s">
        <v>603</v>
      </c>
      <c r="F92" s="2" t="s">
        <v>68</v>
      </c>
      <c r="G92" s="22">
        <v>177</v>
      </c>
      <c r="H92" s="10">
        <v>11.288130000000001</v>
      </c>
      <c r="I92" s="9">
        <f t="shared" si="6"/>
        <v>1997.9990100000002</v>
      </c>
      <c r="J92" s="9">
        <f t="shared" si="4"/>
        <v>185.30874066168624</v>
      </c>
    </row>
    <row r="93" spans="1:10" s="1" customFormat="1" x14ac:dyDescent="0.35">
      <c r="A93" s="13" t="s">
        <v>607</v>
      </c>
      <c r="B93" s="2" t="s">
        <v>135</v>
      </c>
      <c r="C93" s="7">
        <v>1</v>
      </c>
      <c r="D93" s="3">
        <v>108.93</v>
      </c>
      <c r="E93" s="2" t="s">
        <v>136</v>
      </c>
      <c r="F93" s="2" t="s">
        <v>68</v>
      </c>
      <c r="G93" s="22">
        <v>85</v>
      </c>
      <c r="H93" s="10">
        <v>1.20105</v>
      </c>
      <c r="I93" s="9">
        <f t="shared" si="6"/>
        <v>102.08924999999999</v>
      </c>
      <c r="J93" s="9">
        <f t="shared" si="4"/>
        <v>108.93</v>
      </c>
    </row>
    <row r="94" spans="1:10" s="1" customFormat="1" x14ac:dyDescent="0.35">
      <c r="A94" s="13" t="s">
        <v>621</v>
      </c>
      <c r="B94" s="2" t="s">
        <v>622</v>
      </c>
      <c r="C94" s="7">
        <v>145</v>
      </c>
      <c r="D94" s="3">
        <v>24752.49</v>
      </c>
      <c r="E94" s="2" t="s">
        <v>623</v>
      </c>
      <c r="F94" s="2" t="s">
        <v>68</v>
      </c>
      <c r="G94" s="22">
        <v>177</v>
      </c>
      <c r="H94" s="10">
        <v>4.4632699999999996</v>
      </c>
      <c r="I94" s="9">
        <f t="shared" si="6"/>
        <v>789.99878999999999</v>
      </c>
      <c r="J94" s="9">
        <f t="shared" si="4"/>
        <v>170.70682758620691</v>
      </c>
    </row>
    <row r="95" spans="1:10" s="1" customFormat="1" x14ac:dyDescent="0.35">
      <c r="A95" s="13" t="s">
        <v>566</v>
      </c>
      <c r="B95" s="2" t="s">
        <v>567</v>
      </c>
      <c r="C95" s="7">
        <v>9</v>
      </c>
      <c r="D95" s="3">
        <v>1998.2</v>
      </c>
      <c r="E95" s="2" t="s">
        <v>568</v>
      </c>
      <c r="F95" s="2" t="s">
        <v>569</v>
      </c>
      <c r="G95" s="22">
        <v>28</v>
      </c>
      <c r="H95" s="10">
        <v>35.565350000000002</v>
      </c>
      <c r="I95" s="9">
        <f t="shared" si="6"/>
        <v>995.82980000000009</v>
      </c>
      <c r="J95" s="9">
        <f t="shared" si="4"/>
        <v>222.02222222222224</v>
      </c>
    </row>
    <row r="96" spans="1:10" s="1" customFormat="1" x14ac:dyDescent="0.35">
      <c r="A96" s="13" t="s">
        <v>573</v>
      </c>
      <c r="B96" s="2" t="s">
        <v>571</v>
      </c>
      <c r="C96" s="7">
        <v>2</v>
      </c>
      <c r="D96" s="3">
        <v>6182.38</v>
      </c>
      <c r="E96" s="2" t="s">
        <v>574</v>
      </c>
      <c r="F96" s="2" t="s">
        <v>569</v>
      </c>
      <c r="G96" s="22">
        <v>28.33</v>
      </c>
      <c r="H96" s="10">
        <v>54.704900000000002</v>
      </c>
      <c r="I96" s="9">
        <f t="shared" si="6"/>
        <v>1549.7898169999999</v>
      </c>
      <c r="J96" s="9">
        <f t="shared" si="4"/>
        <v>3091.19</v>
      </c>
    </row>
    <row r="97" spans="1:10" s="1" customFormat="1" x14ac:dyDescent="0.35">
      <c r="A97" s="13" t="s">
        <v>475</v>
      </c>
      <c r="B97" s="2" t="s">
        <v>476</v>
      </c>
      <c r="C97" s="7">
        <v>8</v>
      </c>
      <c r="D97" s="3">
        <v>166.15</v>
      </c>
      <c r="E97" s="2" t="s">
        <v>477</v>
      </c>
      <c r="F97" s="2" t="s">
        <v>478</v>
      </c>
      <c r="G97" s="22">
        <v>85</v>
      </c>
      <c r="H97" s="12" t="s">
        <v>657</v>
      </c>
      <c r="I97" s="12" t="s">
        <v>657</v>
      </c>
      <c r="J97" s="9">
        <f t="shared" si="4"/>
        <v>20.768750000000001</v>
      </c>
    </row>
    <row r="98" spans="1:10" s="1" customFormat="1" x14ac:dyDescent="0.35">
      <c r="A98" s="13" t="s">
        <v>461</v>
      </c>
      <c r="B98" s="2" t="s">
        <v>462</v>
      </c>
      <c r="C98" s="7">
        <v>5038</v>
      </c>
      <c r="D98" s="3">
        <v>865227.01</v>
      </c>
      <c r="E98" s="2" t="s">
        <v>463</v>
      </c>
      <c r="F98" s="2" t="s">
        <v>464</v>
      </c>
      <c r="G98" s="22">
        <v>121</v>
      </c>
      <c r="H98" s="10">
        <v>3.3452000000000002</v>
      </c>
      <c r="I98" s="9">
        <f>H98*G98</f>
        <v>404.76920000000001</v>
      </c>
      <c r="J98" s="9">
        <f t="shared" ref="J98:J126" si="7">D98/C98</f>
        <v>171.74017665740374</v>
      </c>
    </row>
    <row r="99" spans="1:10" s="1" customFormat="1" x14ac:dyDescent="0.35">
      <c r="A99" s="13" t="s">
        <v>276</v>
      </c>
      <c r="B99" s="2" t="s">
        <v>277</v>
      </c>
      <c r="C99" s="7">
        <v>8</v>
      </c>
      <c r="D99" s="3">
        <v>23.63</v>
      </c>
      <c r="E99" s="2" t="s">
        <v>278</v>
      </c>
      <c r="F99" s="2" t="s">
        <v>279</v>
      </c>
      <c r="G99" s="22">
        <v>76.5</v>
      </c>
      <c r="H99" s="10">
        <v>7.3719999999999994E-2</v>
      </c>
      <c r="I99" s="9">
        <f>H99*G99</f>
        <v>5.6395799999999996</v>
      </c>
      <c r="J99" s="9">
        <f t="shared" si="7"/>
        <v>2.9537499999999999</v>
      </c>
    </row>
    <row r="100" spans="1:10" s="1" customFormat="1" x14ac:dyDescent="0.35">
      <c r="A100" s="13" t="s">
        <v>455</v>
      </c>
      <c r="B100" s="2" t="s">
        <v>456</v>
      </c>
      <c r="C100" s="7">
        <v>803</v>
      </c>
      <c r="D100" s="3">
        <v>235387.51999999999</v>
      </c>
      <c r="E100" s="2" t="s">
        <v>457</v>
      </c>
      <c r="F100" s="2" t="s">
        <v>279</v>
      </c>
      <c r="G100" s="22">
        <v>120</v>
      </c>
      <c r="H100" s="12" t="s">
        <v>657</v>
      </c>
      <c r="I100" s="12" t="s">
        <v>657</v>
      </c>
      <c r="J100" s="9">
        <f t="shared" si="7"/>
        <v>293.13514321295139</v>
      </c>
    </row>
    <row r="101" spans="1:10" s="1" customFormat="1" x14ac:dyDescent="0.35">
      <c r="A101" s="13" t="s">
        <v>596</v>
      </c>
      <c r="B101" s="2" t="s">
        <v>597</v>
      </c>
      <c r="C101" s="7">
        <v>70</v>
      </c>
      <c r="D101" s="3">
        <v>26015.93</v>
      </c>
      <c r="E101" s="2" t="s">
        <v>598</v>
      </c>
      <c r="F101" s="2" t="s">
        <v>279</v>
      </c>
      <c r="G101" s="22">
        <v>15</v>
      </c>
      <c r="H101" s="10">
        <v>43.324660000000002</v>
      </c>
      <c r="I101" s="9">
        <f>H101*G101</f>
        <v>649.86990000000003</v>
      </c>
      <c r="J101" s="9">
        <f t="shared" si="7"/>
        <v>371.65614285714287</v>
      </c>
    </row>
    <row r="102" spans="1:10" s="1" customFormat="1" x14ac:dyDescent="0.35">
      <c r="A102" s="13" t="s">
        <v>206</v>
      </c>
      <c r="B102" s="2" t="s">
        <v>207</v>
      </c>
      <c r="C102" s="7">
        <v>4</v>
      </c>
      <c r="D102" s="3">
        <v>17.899999999999999</v>
      </c>
      <c r="E102" s="2" t="s">
        <v>208</v>
      </c>
      <c r="F102" s="2" t="s">
        <v>209</v>
      </c>
      <c r="G102" s="22">
        <v>127</v>
      </c>
      <c r="H102" s="12" t="s">
        <v>657</v>
      </c>
      <c r="I102" s="12" t="s">
        <v>657</v>
      </c>
      <c r="J102" s="9">
        <f t="shared" si="7"/>
        <v>4.4749999999999996</v>
      </c>
    </row>
    <row r="103" spans="1:10" s="1" customFormat="1" x14ac:dyDescent="0.35">
      <c r="A103" s="13" t="s">
        <v>584</v>
      </c>
      <c r="B103" s="2" t="s">
        <v>585</v>
      </c>
      <c r="C103" s="7">
        <v>1</v>
      </c>
      <c r="D103" s="3">
        <v>17.97</v>
      </c>
      <c r="E103" s="2" t="s">
        <v>586</v>
      </c>
      <c r="F103" s="2" t="s">
        <v>209</v>
      </c>
      <c r="G103" s="22">
        <v>127</v>
      </c>
      <c r="H103" s="12" t="s">
        <v>657</v>
      </c>
      <c r="I103" s="12" t="s">
        <v>657</v>
      </c>
      <c r="J103" s="9">
        <f t="shared" si="7"/>
        <v>17.97</v>
      </c>
    </row>
    <row r="104" spans="1:10" s="1" customFormat="1" x14ac:dyDescent="0.35">
      <c r="A104" s="13" t="s">
        <v>494</v>
      </c>
      <c r="B104" s="2" t="s">
        <v>495</v>
      </c>
      <c r="C104" s="7">
        <v>292</v>
      </c>
      <c r="D104" s="3">
        <v>212318.38</v>
      </c>
      <c r="E104" s="2" t="s">
        <v>496</v>
      </c>
      <c r="F104" s="2" t="s">
        <v>497</v>
      </c>
      <c r="G104" s="22">
        <v>60</v>
      </c>
      <c r="H104" s="10">
        <v>18.75</v>
      </c>
      <c r="I104" s="9">
        <f>H104*G104</f>
        <v>1125</v>
      </c>
      <c r="J104" s="9">
        <f t="shared" si="7"/>
        <v>727.11773972602737</v>
      </c>
    </row>
    <row r="105" spans="1:10" s="1" customFormat="1" x14ac:dyDescent="0.35">
      <c r="A105" s="13" t="s">
        <v>280</v>
      </c>
      <c r="B105" s="2" t="s">
        <v>281</v>
      </c>
      <c r="C105" s="7">
        <v>14</v>
      </c>
      <c r="D105" s="3">
        <v>1243.44</v>
      </c>
      <c r="E105" s="2" t="s">
        <v>282</v>
      </c>
      <c r="F105" s="2" t="s">
        <v>121</v>
      </c>
      <c r="G105" s="22">
        <v>5</v>
      </c>
      <c r="H105" s="10">
        <v>1.3</v>
      </c>
      <c r="I105" s="9">
        <f>H105*G105</f>
        <v>6.5</v>
      </c>
      <c r="J105" s="9">
        <f t="shared" si="7"/>
        <v>88.817142857142855</v>
      </c>
    </row>
    <row r="106" spans="1:10" s="1" customFormat="1" x14ac:dyDescent="0.35">
      <c r="A106" s="13" t="s">
        <v>399</v>
      </c>
      <c r="B106" s="2" t="s">
        <v>400</v>
      </c>
      <c r="C106" s="7">
        <v>1</v>
      </c>
      <c r="D106" s="3">
        <v>6.91</v>
      </c>
      <c r="E106" s="2" t="s">
        <v>401</v>
      </c>
      <c r="F106" s="2" t="s">
        <v>121</v>
      </c>
      <c r="G106" s="22">
        <v>5</v>
      </c>
      <c r="H106" s="12" t="s">
        <v>657</v>
      </c>
      <c r="I106" s="12" t="s">
        <v>657</v>
      </c>
      <c r="J106" s="9">
        <f t="shared" si="7"/>
        <v>6.91</v>
      </c>
    </row>
    <row r="107" spans="1:10" s="1" customFormat="1" x14ac:dyDescent="0.35">
      <c r="A107" s="13" t="s">
        <v>411</v>
      </c>
      <c r="B107" s="2" t="s">
        <v>412</v>
      </c>
      <c r="C107" s="7">
        <v>1234</v>
      </c>
      <c r="D107" s="3">
        <v>222018.67</v>
      </c>
      <c r="E107" s="2" t="s">
        <v>413</v>
      </c>
      <c r="F107" s="2" t="s">
        <v>121</v>
      </c>
      <c r="G107" s="22">
        <v>10</v>
      </c>
      <c r="H107" s="10">
        <v>40.415999999999997</v>
      </c>
      <c r="I107" s="9">
        <f>H107*G107</f>
        <v>404.15999999999997</v>
      </c>
      <c r="J107" s="9">
        <f t="shared" si="7"/>
        <v>179.91788492706647</v>
      </c>
    </row>
    <row r="108" spans="1:10" s="1" customFormat="1" x14ac:dyDescent="0.35">
      <c r="A108" s="13" t="s">
        <v>458</v>
      </c>
      <c r="B108" s="2" t="s">
        <v>459</v>
      </c>
      <c r="C108" s="7">
        <v>40</v>
      </c>
      <c r="D108" s="3">
        <v>3446.94</v>
      </c>
      <c r="E108" s="2" t="s">
        <v>460</v>
      </c>
      <c r="F108" s="2" t="s">
        <v>121</v>
      </c>
      <c r="G108" s="22">
        <v>15</v>
      </c>
      <c r="H108" s="12" t="s">
        <v>657</v>
      </c>
      <c r="I108" s="12" t="s">
        <v>657</v>
      </c>
      <c r="J108" s="9">
        <f t="shared" si="7"/>
        <v>86.173500000000004</v>
      </c>
    </row>
    <row r="109" spans="1:10" s="1" customFormat="1" x14ac:dyDescent="0.35">
      <c r="A109" s="13" t="s">
        <v>620</v>
      </c>
      <c r="B109" s="2" t="s">
        <v>599</v>
      </c>
      <c r="C109" s="7">
        <v>432</v>
      </c>
      <c r="D109" s="3">
        <v>180928.12</v>
      </c>
      <c r="E109" s="2" t="s">
        <v>600</v>
      </c>
      <c r="F109" s="2" t="s">
        <v>121</v>
      </c>
      <c r="G109" s="22">
        <v>10</v>
      </c>
      <c r="H109" s="10">
        <v>37.5</v>
      </c>
      <c r="I109" s="9">
        <f>H109*G109</f>
        <v>375</v>
      </c>
      <c r="J109" s="9">
        <f t="shared" si="7"/>
        <v>418.81509259259258</v>
      </c>
    </row>
    <row r="110" spans="1:10" s="1" customFormat="1" x14ac:dyDescent="0.35">
      <c r="A110" s="13" t="s">
        <v>644</v>
      </c>
      <c r="B110" s="2" t="s">
        <v>645</v>
      </c>
      <c r="C110" s="7">
        <v>6</v>
      </c>
      <c r="D110" s="3">
        <v>659.01</v>
      </c>
      <c r="E110" s="2" t="s">
        <v>646</v>
      </c>
      <c r="F110" s="2" t="s">
        <v>121</v>
      </c>
      <c r="G110" s="22">
        <v>15</v>
      </c>
      <c r="H110" s="12" t="s">
        <v>657</v>
      </c>
      <c r="I110" s="12" t="s">
        <v>657</v>
      </c>
      <c r="J110" s="9">
        <f t="shared" si="7"/>
        <v>109.83499999999999</v>
      </c>
    </row>
    <row r="111" spans="1:10" s="1" customFormat="1" x14ac:dyDescent="0.35">
      <c r="A111" s="13" t="s">
        <v>465</v>
      </c>
      <c r="B111" s="2" t="s">
        <v>466</v>
      </c>
      <c r="C111" s="7">
        <v>263</v>
      </c>
      <c r="D111" s="3">
        <v>171905.2</v>
      </c>
      <c r="E111" s="2" t="s">
        <v>467</v>
      </c>
      <c r="F111" s="2" t="s">
        <v>468</v>
      </c>
      <c r="G111" s="22">
        <v>15</v>
      </c>
      <c r="H111" s="10">
        <v>40.58466</v>
      </c>
      <c r="I111" s="9">
        <f t="shared" ref="I111:I126" si="8">H111*G111</f>
        <v>608.76990000000001</v>
      </c>
      <c r="J111" s="9">
        <f t="shared" si="7"/>
        <v>653.63193916349815</v>
      </c>
    </row>
    <row r="112" spans="1:10" s="1" customFormat="1" x14ac:dyDescent="0.35">
      <c r="A112" s="13" t="s">
        <v>11</v>
      </c>
      <c r="B112" s="2" t="s">
        <v>12</v>
      </c>
      <c r="C112" s="7">
        <v>6</v>
      </c>
      <c r="D112" s="3">
        <v>186.56</v>
      </c>
      <c r="E112" s="2" t="s">
        <v>13</v>
      </c>
      <c r="F112" s="2" t="s">
        <v>14</v>
      </c>
      <c r="G112" s="22">
        <v>30</v>
      </c>
      <c r="H112" s="10">
        <v>0.39454</v>
      </c>
      <c r="I112" s="9">
        <f t="shared" si="8"/>
        <v>11.8362</v>
      </c>
      <c r="J112" s="9">
        <f t="shared" si="7"/>
        <v>31.093333333333334</v>
      </c>
    </row>
    <row r="113" spans="1:10" s="1" customFormat="1" x14ac:dyDescent="0.35">
      <c r="A113" s="13" t="s">
        <v>25</v>
      </c>
      <c r="B113" s="2" t="s">
        <v>12</v>
      </c>
      <c r="C113" s="7">
        <v>5</v>
      </c>
      <c r="D113" s="3">
        <v>64.819999999999993</v>
      </c>
      <c r="E113" s="2" t="s">
        <v>13</v>
      </c>
      <c r="F113" s="2" t="s">
        <v>14</v>
      </c>
      <c r="G113" s="22">
        <v>30</v>
      </c>
      <c r="H113" s="10">
        <v>0.39454</v>
      </c>
      <c r="I113" s="9">
        <f t="shared" si="8"/>
        <v>11.8362</v>
      </c>
      <c r="J113" s="9">
        <f t="shared" si="7"/>
        <v>12.963999999999999</v>
      </c>
    </row>
    <row r="114" spans="1:10" s="1" customFormat="1" x14ac:dyDescent="0.35">
      <c r="A114" s="13" t="s">
        <v>89</v>
      </c>
      <c r="B114" s="2" t="s">
        <v>12</v>
      </c>
      <c r="C114" s="7">
        <v>12</v>
      </c>
      <c r="D114" s="3">
        <v>515.12</v>
      </c>
      <c r="E114" s="2" t="s">
        <v>13</v>
      </c>
      <c r="F114" s="2" t="s">
        <v>14</v>
      </c>
      <c r="G114" s="22">
        <v>30</v>
      </c>
      <c r="H114" s="10">
        <v>0.39454</v>
      </c>
      <c r="I114" s="9">
        <f t="shared" si="8"/>
        <v>11.8362</v>
      </c>
      <c r="J114" s="9">
        <f t="shared" si="7"/>
        <v>42.926666666666669</v>
      </c>
    </row>
    <row r="115" spans="1:10" s="1" customFormat="1" x14ac:dyDescent="0.35">
      <c r="A115" s="13" t="s">
        <v>376</v>
      </c>
      <c r="B115" s="2" t="s">
        <v>12</v>
      </c>
      <c r="C115" s="7">
        <v>61</v>
      </c>
      <c r="D115" s="3">
        <v>1424.07</v>
      </c>
      <c r="E115" s="2" t="s">
        <v>13</v>
      </c>
      <c r="F115" s="2" t="s">
        <v>14</v>
      </c>
      <c r="G115" s="22">
        <v>30</v>
      </c>
      <c r="H115" s="10">
        <v>0.39454</v>
      </c>
      <c r="I115" s="9">
        <f t="shared" si="8"/>
        <v>11.8362</v>
      </c>
      <c r="J115" s="9">
        <f t="shared" si="7"/>
        <v>23.345409836065574</v>
      </c>
    </row>
    <row r="116" spans="1:10" s="1" customFormat="1" x14ac:dyDescent="0.35">
      <c r="A116" s="13" t="s">
        <v>448</v>
      </c>
      <c r="B116" s="2" t="s">
        <v>12</v>
      </c>
      <c r="C116" s="7">
        <v>13</v>
      </c>
      <c r="D116" s="3">
        <v>95.39</v>
      </c>
      <c r="E116" s="2" t="s">
        <v>13</v>
      </c>
      <c r="F116" s="2" t="s">
        <v>14</v>
      </c>
      <c r="G116" s="22">
        <v>30</v>
      </c>
      <c r="H116" s="10">
        <v>0.39454</v>
      </c>
      <c r="I116" s="9">
        <f t="shared" si="8"/>
        <v>11.8362</v>
      </c>
      <c r="J116" s="9">
        <f t="shared" si="7"/>
        <v>7.3376923076923077</v>
      </c>
    </row>
    <row r="117" spans="1:10" s="1" customFormat="1" x14ac:dyDescent="0.35">
      <c r="A117" s="13" t="s">
        <v>498</v>
      </c>
      <c r="B117" s="2" t="s">
        <v>499</v>
      </c>
      <c r="C117" s="7">
        <v>18</v>
      </c>
      <c r="D117" s="3">
        <v>7004.1</v>
      </c>
      <c r="E117" s="2" t="s">
        <v>500</v>
      </c>
      <c r="F117" s="2" t="s">
        <v>14</v>
      </c>
      <c r="G117" s="22">
        <v>1</v>
      </c>
      <c r="H117" s="10">
        <v>1343.2</v>
      </c>
      <c r="I117" s="9">
        <f t="shared" si="8"/>
        <v>1343.2</v>
      </c>
      <c r="J117" s="9">
        <f t="shared" si="7"/>
        <v>389.11666666666667</v>
      </c>
    </row>
    <row r="118" spans="1:10" s="1" customFormat="1" x14ac:dyDescent="0.35">
      <c r="A118" s="13" t="s">
        <v>617</v>
      </c>
      <c r="B118" s="2" t="s">
        <v>618</v>
      </c>
      <c r="C118" s="7">
        <v>474</v>
      </c>
      <c r="D118" s="3">
        <v>643931.5</v>
      </c>
      <c r="E118" s="2" t="s">
        <v>619</v>
      </c>
      <c r="F118" s="2" t="s">
        <v>14</v>
      </c>
      <c r="G118" s="22">
        <v>1</v>
      </c>
      <c r="H118" s="10">
        <v>3699.6</v>
      </c>
      <c r="I118" s="9">
        <f t="shared" si="8"/>
        <v>3699.6</v>
      </c>
      <c r="J118" s="9">
        <f t="shared" si="7"/>
        <v>1358.5052742616033</v>
      </c>
    </row>
    <row r="119" spans="1:10" s="1" customFormat="1" x14ac:dyDescent="0.35">
      <c r="A119" s="13" t="s">
        <v>576</v>
      </c>
      <c r="B119" s="2" t="s">
        <v>577</v>
      </c>
      <c r="C119" s="7">
        <v>111</v>
      </c>
      <c r="D119" s="3">
        <v>485085.61</v>
      </c>
      <c r="E119" s="2" t="s">
        <v>578</v>
      </c>
      <c r="F119" s="2" t="s">
        <v>446</v>
      </c>
      <c r="G119" s="22">
        <v>30</v>
      </c>
      <c r="H119" s="10">
        <v>35.833329999999997</v>
      </c>
      <c r="I119" s="9">
        <f t="shared" si="8"/>
        <v>1074.9998999999998</v>
      </c>
      <c r="J119" s="9">
        <f t="shared" si="7"/>
        <v>4370.1406306306308</v>
      </c>
    </row>
    <row r="120" spans="1:10" s="1" customFormat="1" x14ac:dyDescent="0.35">
      <c r="A120" s="13" t="s">
        <v>611</v>
      </c>
      <c r="B120" s="2" t="s">
        <v>612</v>
      </c>
      <c r="C120" s="7">
        <v>3</v>
      </c>
      <c r="D120" s="3">
        <v>13807.2</v>
      </c>
      <c r="E120" s="2" t="s">
        <v>578</v>
      </c>
      <c r="F120" s="2" t="s">
        <v>446</v>
      </c>
      <c r="G120" s="22">
        <v>30</v>
      </c>
      <c r="H120" s="10">
        <v>39.21566</v>
      </c>
      <c r="I120" s="9">
        <f t="shared" si="8"/>
        <v>1176.4698000000001</v>
      </c>
      <c r="J120" s="9">
        <f t="shared" si="7"/>
        <v>4602.4000000000005</v>
      </c>
    </row>
    <row r="121" spans="1:10" s="1" customFormat="1" x14ac:dyDescent="0.35">
      <c r="A121" s="13" t="s">
        <v>628</v>
      </c>
      <c r="B121" s="2" t="s">
        <v>444</v>
      </c>
      <c r="C121" s="7">
        <v>56</v>
      </c>
      <c r="D121" s="3">
        <v>167022.70000000001</v>
      </c>
      <c r="E121" s="2" t="s">
        <v>445</v>
      </c>
      <c r="F121" s="2" t="s">
        <v>446</v>
      </c>
      <c r="G121" s="22">
        <v>30</v>
      </c>
      <c r="H121" s="10">
        <v>39.21566</v>
      </c>
      <c r="I121" s="9">
        <f t="shared" si="8"/>
        <v>1176.4698000000001</v>
      </c>
      <c r="J121" s="9">
        <f t="shared" si="7"/>
        <v>2982.5482142857145</v>
      </c>
    </row>
    <row r="122" spans="1:10" s="1" customFormat="1" x14ac:dyDescent="0.35">
      <c r="A122" s="13" t="s">
        <v>150</v>
      </c>
      <c r="B122" s="2" t="s">
        <v>151</v>
      </c>
      <c r="C122" s="7">
        <v>7</v>
      </c>
      <c r="D122" s="3">
        <v>145.05000000000001</v>
      </c>
      <c r="E122" s="2" t="s">
        <v>152</v>
      </c>
      <c r="F122" s="2" t="s">
        <v>153</v>
      </c>
      <c r="G122" s="22">
        <v>1</v>
      </c>
      <c r="H122" s="10">
        <v>27.5</v>
      </c>
      <c r="I122" s="9">
        <f t="shared" si="8"/>
        <v>27.5</v>
      </c>
      <c r="J122" s="9">
        <f t="shared" si="7"/>
        <v>20.721428571428572</v>
      </c>
    </row>
    <row r="123" spans="1:10" s="1" customFormat="1" x14ac:dyDescent="0.35">
      <c r="A123" s="13" t="s">
        <v>50</v>
      </c>
      <c r="B123" s="2" t="s">
        <v>51</v>
      </c>
      <c r="C123" s="7">
        <v>1</v>
      </c>
      <c r="D123" s="3">
        <v>37.130000000000003</v>
      </c>
      <c r="E123" s="2" t="s">
        <v>52</v>
      </c>
      <c r="F123" s="2" t="s">
        <v>53</v>
      </c>
      <c r="G123" s="22">
        <v>116</v>
      </c>
      <c r="H123" s="10">
        <v>0.31636999999999998</v>
      </c>
      <c r="I123" s="9">
        <f t="shared" si="8"/>
        <v>36.698920000000001</v>
      </c>
      <c r="J123" s="9">
        <f t="shared" si="7"/>
        <v>37.130000000000003</v>
      </c>
    </row>
    <row r="124" spans="1:10" s="1" customFormat="1" x14ac:dyDescent="0.35">
      <c r="A124" s="13" t="s">
        <v>54</v>
      </c>
      <c r="B124" s="2" t="s">
        <v>55</v>
      </c>
      <c r="C124" s="7">
        <v>1</v>
      </c>
      <c r="D124" s="3">
        <v>1.48</v>
      </c>
      <c r="E124" s="2" t="s">
        <v>56</v>
      </c>
      <c r="F124" s="2" t="s">
        <v>57</v>
      </c>
      <c r="G124" s="22">
        <v>30</v>
      </c>
      <c r="H124" s="10">
        <v>0.52866000000000002</v>
      </c>
      <c r="I124" s="9">
        <f t="shared" si="8"/>
        <v>15.8598</v>
      </c>
      <c r="J124" s="9">
        <f t="shared" si="7"/>
        <v>1.48</v>
      </c>
    </row>
    <row r="125" spans="1:10" s="1" customFormat="1" x14ac:dyDescent="0.35">
      <c r="A125" s="13" t="s">
        <v>551</v>
      </c>
      <c r="B125" s="2" t="s">
        <v>552</v>
      </c>
      <c r="C125" s="7">
        <v>12</v>
      </c>
      <c r="D125" s="3">
        <v>107.05</v>
      </c>
      <c r="E125" s="2" t="s">
        <v>553</v>
      </c>
      <c r="F125" s="2" t="s">
        <v>554</v>
      </c>
      <c r="G125" s="22">
        <v>85</v>
      </c>
      <c r="H125" s="10">
        <v>0.16858000000000001</v>
      </c>
      <c r="I125" s="9">
        <f t="shared" si="8"/>
        <v>14.3293</v>
      </c>
      <c r="J125" s="9">
        <f t="shared" si="7"/>
        <v>8.9208333333333325</v>
      </c>
    </row>
    <row r="126" spans="1:10" s="1" customFormat="1" x14ac:dyDescent="0.35">
      <c r="A126" s="14" t="s">
        <v>570</v>
      </c>
      <c r="B126" s="15" t="s">
        <v>571</v>
      </c>
      <c r="C126" s="16">
        <v>2</v>
      </c>
      <c r="D126" s="17">
        <v>2167.86</v>
      </c>
      <c r="E126" s="15" t="s">
        <v>572</v>
      </c>
      <c r="F126" s="15" t="s">
        <v>554</v>
      </c>
      <c r="G126" s="24">
        <v>28.33</v>
      </c>
      <c r="H126" s="21">
        <v>37.80444</v>
      </c>
      <c r="I126" s="20">
        <f t="shared" si="8"/>
        <v>1070.9997851999999</v>
      </c>
      <c r="J126" s="20">
        <f t="shared" si="7"/>
        <v>1083.93</v>
      </c>
    </row>
  </sheetData>
  <sheetProtection sheet="1" objects="1" scenarios="1" selectLockedCells="1" sort="0" autoFilter="0"/>
  <sortState ref="A2:J126">
    <sortCondition ref="F2:F126"/>
  </sortState>
  <printOptions horizontalCentered="1"/>
  <pageMargins left="0.25" right="0.25" top="0.75" bottom="0.75" header="0.3" footer="0.3"/>
  <pageSetup scale="67" fitToHeight="0" orientation="landscape" horizontalDpi="1200" verticalDpi="1200" r:id="rId1"/>
  <headerFooter>
    <oddHeader>&amp;CLocal Anesthetics
DRAFT - For Discussion</oddHeader>
    <oddFooter>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view="pageLayout" zoomScaleNormal="115" workbookViewId="0">
      <selection activeCell="F2" sqref="F2"/>
    </sheetView>
  </sheetViews>
  <sheetFormatPr defaultRowHeight="14.5" x14ac:dyDescent="0.35"/>
  <cols>
    <col min="1" max="1" width="12.1796875" bestFit="1" customWidth="1"/>
    <col min="2" max="2" width="25.1796875" bestFit="1" customWidth="1"/>
    <col min="3" max="3" width="16.81640625" bestFit="1" customWidth="1"/>
    <col min="4" max="4" width="13.7265625" bestFit="1" customWidth="1"/>
    <col min="5" max="5" width="16.1796875" bestFit="1" customWidth="1"/>
    <col min="6" max="6" width="33.36328125" bestFit="1" customWidth="1"/>
    <col min="7" max="7" width="17.08984375" bestFit="1" customWidth="1"/>
    <col min="8" max="8" width="14.7265625" bestFit="1" customWidth="1"/>
    <col min="9" max="9" width="13.26953125" bestFit="1" customWidth="1"/>
    <col min="10" max="10" width="21.81640625" bestFit="1" customWidth="1"/>
  </cols>
  <sheetData>
    <row r="1" spans="1:10" s="28" customFormat="1" x14ac:dyDescent="0.35">
      <c r="A1" s="34" t="s">
        <v>649</v>
      </c>
      <c r="B1" s="29" t="s">
        <v>650</v>
      </c>
      <c r="C1" s="30" t="s">
        <v>651</v>
      </c>
      <c r="D1" s="31" t="s">
        <v>653</v>
      </c>
      <c r="E1" s="29" t="s">
        <v>0</v>
      </c>
      <c r="F1" s="29" t="s">
        <v>1</v>
      </c>
      <c r="G1" s="32" t="s">
        <v>654</v>
      </c>
      <c r="H1" s="33" t="s">
        <v>652</v>
      </c>
      <c r="I1" s="31" t="s">
        <v>655</v>
      </c>
      <c r="J1" s="31" t="s">
        <v>656</v>
      </c>
    </row>
    <row r="2" spans="1:10" s="1" customFormat="1" x14ac:dyDescent="0.35">
      <c r="A2" s="13" t="s">
        <v>488</v>
      </c>
      <c r="B2" s="2" t="s">
        <v>489</v>
      </c>
      <c r="C2" s="7">
        <v>149</v>
      </c>
      <c r="D2" s="3">
        <v>184837.23</v>
      </c>
      <c r="E2" s="2" t="s">
        <v>490</v>
      </c>
      <c r="F2" s="2" t="s">
        <v>491</v>
      </c>
      <c r="G2" s="5">
        <v>1</v>
      </c>
      <c r="H2" s="10">
        <v>2888</v>
      </c>
      <c r="I2" s="9">
        <f>H2*G2</f>
        <v>2888</v>
      </c>
      <c r="J2" s="9">
        <f>D2/C2</f>
        <v>1240.5183221476511</v>
      </c>
    </row>
    <row r="3" spans="1:10" s="1" customFormat="1" x14ac:dyDescent="0.35">
      <c r="A3" s="14" t="s">
        <v>613</v>
      </c>
      <c r="B3" s="15" t="s">
        <v>614</v>
      </c>
      <c r="C3" s="16">
        <v>232</v>
      </c>
      <c r="D3" s="17">
        <v>223310.64</v>
      </c>
      <c r="E3" s="15" t="s">
        <v>615</v>
      </c>
      <c r="F3" s="15" t="s">
        <v>616</v>
      </c>
      <c r="G3" s="18">
        <v>1</v>
      </c>
      <c r="H3" s="21">
        <v>1568</v>
      </c>
      <c r="I3" s="20">
        <f>H3*G3</f>
        <v>1568</v>
      </c>
      <c r="J3" s="20">
        <f>D3/C3</f>
        <v>962.54586206896556</v>
      </c>
    </row>
  </sheetData>
  <sheetProtection sheet="1" objects="1" scenarios="1" selectLockedCells="1" sort="0" autoFilter="0"/>
  <printOptions horizontalCentered="1"/>
  <pageMargins left="0.25" right="0.25" top="0.75" bottom="0.75" header="0.3" footer="0.3"/>
  <pageSetup scale="73" fitToHeight="0" orientation="landscape" horizontalDpi="1200" verticalDpi="1200" r:id="rId1"/>
  <headerFooter>
    <oddHeader>&amp;COther
DRAFT - For Discussion</oddHeader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Irritants &amp; Counter-irritants</vt:lpstr>
      <vt:lpstr>Trolamine Salicylate</vt:lpstr>
      <vt:lpstr>Local Anesthetics</vt:lpstr>
      <vt:lpstr>Other</vt:lpstr>
      <vt:lpstr>'Irritants &amp; Counter-irritants'!Print_Area</vt:lpstr>
      <vt:lpstr>'Local Anesthetics'!Print_Area</vt:lpstr>
      <vt:lpstr>Other!Print_Area</vt:lpstr>
      <vt:lpstr>'Trolamine Salicylate'!Print_Area</vt:lpstr>
      <vt:lpstr>'Irritants &amp; Counter-irritants'!Print_Titles</vt:lpstr>
      <vt:lpstr>'Local Anesthetics'!Print_Titles</vt:lpstr>
      <vt:lpstr>Other!Print_Titles</vt:lpstr>
      <vt:lpstr>'Trolamine Salicylate'!Print_Titles</vt:lpstr>
      <vt:lpstr>'Local Anesthetics'!Title_NDC..J126</vt:lpstr>
      <vt:lpstr>Other!Title_NDC..J3</vt:lpstr>
      <vt:lpstr>'Trolamine Salicylate'!Title_NDC..K10</vt:lpstr>
      <vt:lpstr>'Irritants &amp; Counter-irritants'!Title_NDC..K152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Topical Analgesic Utilization</dc:title>
  <dc:creator>DWC</dc:creator>
  <cp:lastModifiedBy>DIR</cp:lastModifiedBy>
  <dcterms:created xsi:type="dcterms:W3CDTF">2022-06-22T16:51:18Z</dcterms:created>
  <dcterms:modified xsi:type="dcterms:W3CDTF">2022-07-06T06:16:23Z</dcterms:modified>
</cp:coreProperties>
</file>